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1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<sst xmlns="http://schemas.openxmlformats.org/spreadsheetml/2006/main" count="1723" uniqueCount="888">
  <si>
    <r>
      <t xml:space="preserve">seal, petrol tank drain plug Herald/Vitesse/TR   </t>
    </r>
    <r>
      <rPr>
        <b/>
        <sz val="10"/>
        <color indexed="10"/>
        <rFont val="Arial"/>
        <family val="2"/>
      </rPr>
      <t>see TSSC list</t>
    </r>
  </si>
  <si>
    <t xml:space="preserve">          TR SPARES LIST </t>
  </si>
  <si>
    <t>rear axle tab washer TR4</t>
  </si>
  <si>
    <t>x</t>
  </si>
  <si>
    <t>rear axle shim TR4 etc 1/32"</t>
  </si>
  <si>
    <t>rear axle shim TR4 etc 1/64"</t>
  </si>
  <si>
    <t>rear axle shim TR4 etc .006"</t>
  </si>
  <si>
    <t>timing chain tensioner TR2,3,4/Vanguard etc</t>
  </si>
  <si>
    <t>thrust washer bottom TR2/3/4/Vanguard etc</t>
  </si>
  <si>
    <t>nut, exhaust manifold, TR4 etc.</t>
  </si>
  <si>
    <t>mainshaft ball bearing gearbox 2000/Stag/TR</t>
  </si>
  <si>
    <t>B17</t>
  </si>
  <si>
    <t>100751</t>
  </si>
  <si>
    <t xml:space="preserve">front spring insulator TR2/3/4/5/6 </t>
  </si>
  <si>
    <t>101359</t>
  </si>
  <si>
    <t>diff. cover gasket TR2/3/4/4A</t>
  </si>
  <si>
    <t>101557</t>
  </si>
  <si>
    <t>metal front suspension bush TR4</t>
  </si>
  <si>
    <t>timing cover oil seal TR2/3/4</t>
  </si>
  <si>
    <t>105176</t>
  </si>
  <si>
    <t>heater hose TR2,3, 3A</t>
  </si>
  <si>
    <t>105437</t>
  </si>
  <si>
    <t>steering idler TR</t>
  </si>
  <si>
    <t>(GRH 388) bypass hose TR4, TR4A</t>
  </si>
  <si>
    <t>valve spring inner TR2/3/4</t>
  </si>
  <si>
    <t>107626</t>
  </si>
  <si>
    <t>inlet valve, TR2,3,4,4A</t>
  </si>
  <si>
    <t>107682</t>
  </si>
  <si>
    <t>packing piece, front road spring TR4</t>
  </si>
  <si>
    <t>108806</t>
  </si>
  <si>
    <t>109629</t>
  </si>
  <si>
    <t>2nd speed gear TR4</t>
  </si>
  <si>
    <t>110023</t>
  </si>
  <si>
    <t>rear half, crank pulley TR2/3/4/4A</t>
  </si>
  <si>
    <t>nut, wire wheel adaptor TR3/4</t>
  </si>
  <si>
    <t>trackrod end TR2/3</t>
  </si>
  <si>
    <t>110695</t>
  </si>
  <si>
    <t>inner bearing sleeve, steel, fr.susp. TR3/3a/4</t>
  </si>
  <si>
    <t>110696</t>
  </si>
  <si>
    <t>inner bearing, nylon, front susp. TR3/3a/4</t>
  </si>
  <si>
    <t>110697</t>
  </si>
  <si>
    <t>washer, nylon, front suspension TR3/3a/4</t>
  </si>
  <si>
    <t>operating sleeve g'box TR4</t>
  </si>
  <si>
    <t>114281</t>
  </si>
  <si>
    <t>114282</t>
  </si>
  <si>
    <t>114284</t>
  </si>
  <si>
    <t>rear engine mount TR3/4</t>
  </si>
  <si>
    <t>125245</t>
  </si>
  <si>
    <r>
      <t xml:space="preserve">switch side/head  TR2/3/3A </t>
    </r>
    <r>
      <rPr>
        <b/>
        <sz val="10"/>
        <rFont val="Arial"/>
        <family val="2"/>
      </rPr>
      <t>see TSSC list</t>
    </r>
  </si>
  <si>
    <t>127651</t>
  </si>
  <si>
    <r>
      <t xml:space="preserve">ignition switch (bare) </t>
    </r>
    <r>
      <rPr>
        <b/>
        <sz val="10"/>
        <rFont val="Arial"/>
        <family val="2"/>
      </rPr>
      <t>see TSSC list</t>
    </r>
  </si>
  <si>
    <t>128107</t>
  </si>
  <si>
    <r>
      <t xml:space="preserve">gearbox countershaft TR/ 2000 </t>
    </r>
    <r>
      <rPr>
        <b/>
        <sz val="10"/>
        <rFont val="Arial"/>
        <family val="2"/>
      </rPr>
      <t>see 2000 list</t>
    </r>
  </si>
  <si>
    <t>128638</t>
  </si>
  <si>
    <r>
      <t xml:space="preserve">side oilseal housing diff. </t>
    </r>
    <r>
      <rPr>
        <b/>
        <sz val="10"/>
        <rFont val="Arial"/>
        <family val="2"/>
      </rPr>
      <t>see 2000 list</t>
    </r>
  </si>
  <si>
    <t>128838</t>
  </si>
  <si>
    <t>inner steering column TR4/4A</t>
  </si>
  <si>
    <t>129283</t>
  </si>
  <si>
    <t>handbrake cable assy. LH TR4</t>
  </si>
  <si>
    <t>129780</t>
  </si>
  <si>
    <r>
      <t xml:space="preserve">reverse selector TR </t>
    </r>
    <r>
      <rPr>
        <b/>
        <sz val="10"/>
        <rFont val="Arial"/>
        <family val="2"/>
      </rPr>
      <t>see 2000 list</t>
    </r>
  </si>
  <si>
    <t>130904</t>
  </si>
  <si>
    <t>trackrod end TR4/4A</t>
  </si>
  <si>
    <t>132852</t>
  </si>
  <si>
    <r>
      <t xml:space="preserve">master light switch Lucas 34317 </t>
    </r>
    <r>
      <rPr>
        <b/>
        <sz val="10"/>
        <rFont val="Arial"/>
        <family val="2"/>
      </rPr>
      <t>see TSSC list</t>
    </r>
  </si>
  <si>
    <t>133838</t>
  </si>
  <si>
    <t>lower trunnion RH TR2/3/4</t>
  </si>
  <si>
    <t>134319</t>
  </si>
  <si>
    <t>grease seal, front suspension TR 2-4</t>
  </si>
  <si>
    <t>134440</t>
  </si>
  <si>
    <t>134441</t>
  </si>
  <si>
    <t>137496</t>
  </si>
  <si>
    <r>
      <t xml:space="preserve">rear hub housing TR4A/5/6     </t>
    </r>
    <r>
      <rPr>
        <b/>
        <sz val="10"/>
        <rFont val="Arial"/>
        <family val="2"/>
      </rPr>
      <t>see 2000 list</t>
    </r>
  </si>
  <si>
    <t>139363</t>
  </si>
  <si>
    <t>subframe shim TR4A/5/6</t>
  </si>
  <si>
    <t>139580</t>
  </si>
  <si>
    <t>chassis bracket TR4/4A</t>
  </si>
  <si>
    <t>metal spacer trunnion bush TR4/5/6</t>
  </si>
  <si>
    <t>black nylon trunnion bush TR4/5/6</t>
  </si>
  <si>
    <t>dirt shield trunnion TR4/5/6</t>
  </si>
  <si>
    <t>139835</t>
  </si>
  <si>
    <t>trunnion pivot bolt all TR</t>
  </si>
  <si>
    <t>140290</t>
  </si>
  <si>
    <t>bump stop, TR4A (etc)</t>
  </si>
  <si>
    <t>oilseal diff. pinion TR4A/5/6</t>
  </si>
  <si>
    <t>140420</t>
  </si>
  <si>
    <r>
      <t xml:space="preserve">nylon clutch pipe </t>
    </r>
    <r>
      <rPr>
        <b/>
        <sz val="10"/>
        <rFont val="Arial"/>
        <family val="2"/>
      </rPr>
      <t>see 2000 list</t>
    </r>
  </si>
  <si>
    <r>
      <t xml:space="preserve">slip joint, drive shaft TR5/6 etc </t>
    </r>
    <r>
      <rPr>
        <b/>
        <sz val="10"/>
        <rFont val="Arial"/>
        <family val="2"/>
      </rPr>
      <t>see 2000 list</t>
    </r>
  </si>
  <si>
    <t>140951</t>
  </si>
  <si>
    <t>lower front spring pan LH/RH TR4A/5/6</t>
  </si>
  <si>
    <t>rear damper link TR4/5/6</t>
  </si>
  <si>
    <t>141481</t>
  </si>
  <si>
    <t>metalastic bush, wishbone to bracket TR4 to TR6</t>
  </si>
  <si>
    <t>141635</t>
  </si>
  <si>
    <t>(probably) handbrake lever/grip TR4/4A</t>
  </si>
  <si>
    <t>142135</t>
  </si>
  <si>
    <t>valve spring outer TR4 etc.</t>
  </si>
  <si>
    <t>142136</t>
  </si>
  <si>
    <t>valve spring inner TR4 etc</t>
  </si>
  <si>
    <t>rear shocker link RH TR4A</t>
  </si>
  <si>
    <t>142169</t>
  </si>
  <si>
    <r>
      <t xml:space="preserve">ignition relay 6RA TR5/6 etc  </t>
    </r>
    <r>
      <rPr>
        <b/>
        <sz val="10"/>
        <rFont val="Arial"/>
        <family val="2"/>
      </rPr>
      <t>see TSSC list</t>
    </r>
  </si>
  <si>
    <t>front lower trunnion RH TR4A/5/6</t>
  </si>
  <si>
    <t>front lower trunnion LH TR4A/5/6</t>
  </si>
  <si>
    <r>
      <t xml:space="preserve">top ball joint </t>
    </r>
    <r>
      <rPr>
        <b/>
        <sz val="10"/>
        <rFont val="Arial"/>
        <family val="2"/>
      </rPr>
      <t>see GSJ 131</t>
    </r>
  </si>
  <si>
    <t>142402</t>
  </si>
  <si>
    <t>trunnion grease seal TR4/5/6</t>
  </si>
  <si>
    <t>142413</t>
  </si>
  <si>
    <t xml:space="preserve">clutch operating shaft TR4A </t>
  </si>
  <si>
    <t>142923</t>
  </si>
  <si>
    <t>red rear marker light TR5</t>
  </si>
  <si>
    <t>145377</t>
  </si>
  <si>
    <r>
      <t xml:space="preserve">steering column lower joint TR5/6 </t>
    </r>
    <r>
      <rPr>
        <b/>
        <sz val="10"/>
        <rFont val="Arial"/>
        <family val="2"/>
      </rPr>
      <t>see 2000</t>
    </r>
  </si>
  <si>
    <t>145724</t>
  </si>
  <si>
    <r>
      <t xml:space="preserve">"o"-ring seal TR5/6 (PI)   </t>
    </r>
    <r>
      <rPr>
        <b/>
        <sz val="10"/>
        <rFont val="Arial"/>
        <family val="2"/>
      </rPr>
      <t>see 2000 list</t>
    </r>
  </si>
  <si>
    <t>145864</t>
  </si>
  <si>
    <r>
      <t xml:space="preserve">crankshaft chain wheel (duplex) </t>
    </r>
    <r>
      <rPr>
        <b/>
        <sz val="10"/>
        <rFont val="Arial"/>
        <family val="2"/>
      </rPr>
      <t>see 2000 list</t>
    </r>
  </si>
  <si>
    <t>147472</t>
  </si>
  <si>
    <t>147965</t>
  </si>
  <si>
    <t>speedo drive gear (red, 15 teeth) TR5/TR6</t>
  </si>
  <si>
    <t>148035</t>
  </si>
  <si>
    <t>carb. gasket, TR6 Stromberg carb.</t>
  </si>
  <si>
    <r>
      <t xml:space="preserve">/S piston 2.5PI, 2500, TR5/6 </t>
    </r>
    <r>
      <rPr>
        <b/>
        <sz val="10"/>
        <rFont val="Arial"/>
        <family val="2"/>
      </rPr>
      <t>see 2000 list</t>
    </r>
  </si>
  <si>
    <t>148410</t>
  </si>
  <si>
    <t>148531</t>
  </si>
  <si>
    <t>clutch master cylinder .75" TR5/early TR6</t>
  </si>
  <si>
    <t>148691</t>
  </si>
  <si>
    <t>lower wishbone bracket TR5/6</t>
  </si>
  <si>
    <t>148927</t>
  </si>
  <si>
    <t>148947</t>
  </si>
  <si>
    <r>
      <t xml:space="preserve">drain pipe elbow, TR5 etc         </t>
    </r>
    <r>
      <rPr>
        <b/>
        <sz val="10"/>
        <rFont val="Arial"/>
        <family val="2"/>
      </rPr>
      <t>see 2000list</t>
    </r>
  </si>
  <si>
    <t>149098</t>
  </si>
  <si>
    <r>
      <t xml:space="preserve">drive gear PI                           </t>
    </r>
    <r>
      <rPr>
        <b/>
        <sz val="10"/>
        <rFont val="Arial"/>
        <family val="2"/>
      </rPr>
      <t>see 2000 list</t>
    </r>
  </si>
  <si>
    <t>149099</t>
  </si>
  <si>
    <r>
      <t xml:space="preserve">drive shaft, dist.&amp; metering pump PI </t>
    </r>
    <r>
      <rPr>
        <b/>
        <sz val="10"/>
        <rFont val="Arial"/>
        <family val="2"/>
      </rPr>
      <t>see 2000</t>
    </r>
  </si>
  <si>
    <t>150696</t>
  </si>
  <si>
    <r>
      <t xml:space="preserve">rubber  steering joint               </t>
    </r>
    <r>
      <rPr>
        <b/>
        <sz val="10"/>
        <rFont val="Arial"/>
        <family val="2"/>
      </rPr>
      <t>see 2000 list</t>
    </r>
  </si>
  <si>
    <t>152058</t>
  </si>
  <si>
    <r>
      <t xml:space="preserve">Dowty sealing washer PI fuel line TR5 </t>
    </r>
    <r>
      <rPr>
        <b/>
        <sz val="10"/>
        <rFont val="Arial"/>
        <family val="2"/>
      </rPr>
      <t>see 2000 list</t>
    </r>
  </si>
  <si>
    <t>152685</t>
  </si>
  <si>
    <r>
      <t xml:space="preserve">metering screw PI, TR5/6        </t>
    </r>
    <r>
      <rPr>
        <b/>
        <sz val="10"/>
        <rFont val="Arial"/>
        <family val="2"/>
      </rPr>
      <t>see 2000 list</t>
    </r>
  </si>
  <si>
    <t>152768</t>
  </si>
  <si>
    <t>repeater lamp assy. RH TR6</t>
  </si>
  <si>
    <t>152144</t>
  </si>
  <si>
    <t>bracket, anti-roll bar link to wishbone TR6</t>
  </si>
  <si>
    <t>155047</t>
  </si>
  <si>
    <r>
      <t xml:space="preserve">2nd speed gear late TR6         </t>
    </r>
    <r>
      <rPr>
        <b/>
        <sz val="10"/>
        <rFont val="Arial"/>
        <family val="2"/>
      </rPr>
      <t>see 2000 list</t>
    </r>
  </si>
  <si>
    <t>156167</t>
  </si>
  <si>
    <t>156530</t>
  </si>
  <si>
    <r>
      <t xml:space="preserve">rear oil seal housing/seal assembly TR5/6 </t>
    </r>
    <r>
      <rPr>
        <b/>
        <sz val="10"/>
        <rFont val="Arial"/>
        <family val="2"/>
      </rPr>
      <t>see 2000</t>
    </r>
  </si>
  <si>
    <t>fuel pressure release valve TR5/6</t>
  </si>
  <si>
    <t>157668</t>
  </si>
  <si>
    <t>rubber seal, caliper TR6</t>
  </si>
  <si>
    <t>157672</t>
  </si>
  <si>
    <t>handbrake operating lever TR6</t>
  </si>
  <si>
    <t>gearlever spring TR6</t>
  </si>
  <si>
    <t>159604</t>
  </si>
  <si>
    <r>
      <t xml:space="preserve">fuel gauge late 2.5PI/2500/Dol.TR6 </t>
    </r>
    <r>
      <rPr>
        <b/>
        <sz val="10"/>
        <rFont val="Arial"/>
        <family val="2"/>
      </rPr>
      <t>see TSSC list</t>
    </r>
  </si>
  <si>
    <t>-</t>
  </si>
  <si>
    <t>159605</t>
  </si>
  <si>
    <r>
      <t xml:space="preserve">voltmeter late 2.5PI/2500/Dol./TR6 </t>
    </r>
    <r>
      <rPr>
        <b/>
        <sz val="10"/>
        <rFont val="Arial"/>
        <family val="2"/>
      </rPr>
      <t>see 2000 list</t>
    </r>
  </si>
  <si>
    <t>159606</t>
  </si>
  <si>
    <r>
      <t xml:space="preserve">temp. gauge late 2500/TR6 etc  </t>
    </r>
    <r>
      <rPr>
        <b/>
        <sz val="10"/>
        <rFont val="Arial"/>
        <family val="2"/>
      </rPr>
      <t>see TSSC list</t>
    </r>
  </si>
  <si>
    <t>159608</t>
  </si>
  <si>
    <t xml:space="preserve">oil pressure gauge late TR6                     </t>
  </si>
  <si>
    <t>160308</t>
  </si>
  <si>
    <t>accelerator cable TR6 1973 on</t>
  </si>
  <si>
    <t>203131</t>
  </si>
  <si>
    <t>AC air cleaner (wire mesh) TR3/4</t>
  </si>
  <si>
    <t>208052</t>
  </si>
  <si>
    <r>
      <t xml:space="preserve">mainshaft, "A" type o/d, TR </t>
    </r>
    <r>
      <rPr>
        <b/>
        <sz val="10"/>
        <rFont val="Arial"/>
        <family val="2"/>
      </rPr>
      <t>see 2000 list</t>
    </r>
  </si>
  <si>
    <t>208098</t>
  </si>
  <si>
    <t>overdrive adaptor plate TR3/4/Stag etc</t>
  </si>
  <si>
    <t>speedo TR4</t>
  </si>
  <si>
    <t>(GBD 155) brake disc TR4,5,6</t>
  </si>
  <si>
    <t>210578</t>
  </si>
  <si>
    <r>
      <t xml:space="preserve">rear brake drum TR6/2000  </t>
    </r>
    <r>
      <rPr>
        <b/>
        <sz val="10"/>
        <rFont val="Arial"/>
        <family val="2"/>
      </rPr>
      <t>see 2000 list</t>
    </r>
  </si>
  <si>
    <t>211044</t>
  </si>
  <si>
    <t>211122</t>
  </si>
  <si>
    <t>timing cover gasket TR4 etc</t>
  </si>
  <si>
    <t>211123</t>
  </si>
  <si>
    <t>sump gasket TR2 to TR4A (etc)</t>
  </si>
  <si>
    <t>212047</t>
  </si>
  <si>
    <r>
      <t xml:space="preserve">diff. mounting plate TR4A only             </t>
    </r>
    <r>
      <rPr>
        <b/>
        <sz val="10"/>
        <rFont val="Arial"/>
        <family val="2"/>
      </rPr>
      <t xml:space="preserve"> NLS</t>
    </r>
  </si>
  <si>
    <t>212058</t>
  </si>
  <si>
    <t>rear backplate LH TR4A/5/6</t>
  </si>
  <si>
    <t>212059</t>
  </si>
  <si>
    <t>rear backplate RH TR4A/5/6</t>
  </si>
  <si>
    <t>rear road spring TR4A</t>
  </si>
  <si>
    <t>214678</t>
  </si>
  <si>
    <t>metering unit hose TR5/6</t>
  </si>
  <si>
    <t>218042</t>
  </si>
  <si>
    <r>
      <t xml:space="preserve">alternator + pulley (Delco) early TR6 </t>
    </r>
    <r>
      <rPr>
        <b/>
        <sz val="10"/>
        <rFont val="Arial"/>
        <family val="2"/>
      </rPr>
      <t>USA</t>
    </r>
  </si>
  <si>
    <t>218950</t>
  </si>
  <si>
    <r>
      <t xml:space="preserve">wiring harness early TR6  </t>
    </r>
    <r>
      <rPr>
        <b/>
        <sz val="10"/>
        <rFont val="Arial"/>
        <family val="2"/>
      </rPr>
      <t>(USA, LH steer)</t>
    </r>
  </si>
  <si>
    <t>219061</t>
  </si>
  <si>
    <r>
      <t xml:space="preserve">/1 steering lock early TR6 </t>
    </r>
    <r>
      <rPr>
        <b/>
        <sz val="10"/>
        <rFont val="Arial"/>
        <family val="2"/>
      </rPr>
      <t>see TSSC list</t>
    </r>
  </si>
  <si>
    <t>219121</t>
  </si>
  <si>
    <r>
      <t>side/flasher lamp TR6 '74 on (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, all amber)  </t>
    </r>
    <r>
      <rPr>
        <b/>
        <sz val="10"/>
        <rFont val="Arial"/>
        <family val="2"/>
      </rPr>
      <t>S/H</t>
    </r>
  </si>
  <si>
    <t>307210</t>
  </si>
  <si>
    <t xml:space="preserve">front lower wishbone </t>
  </si>
  <si>
    <t>307212</t>
  </si>
  <si>
    <t>vertical link RH TR6 etc (list price £59.00)</t>
  </si>
  <si>
    <t>308396</t>
  </si>
  <si>
    <r>
      <t xml:space="preserve">pedestal, distributor/metering unit </t>
    </r>
    <r>
      <rPr>
        <b/>
        <sz val="10"/>
        <rFont val="Arial"/>
        <family val="2"/>
      </rPr>
      <t>see 2000 list</t>
    </r>
  </si>
  <si>
    <t>310188</t>
  </si>
  <si>
    <t>brake caliper LH TR3/TR4 (shopsoiled)</t>
  </si>
  <si>
    <t>37H7738</t>
  </si>
  <si>
    <r>
      <t xml:space="preserve">wiper wheelbox TR6   </t>
    </r>
    <r>
      <rPr>
        <b/>
        <sz val="10"/>
        <rFont val="Arial"/>
        <family val="2"/>
      </rPr>
      <t>see RTC 451</t>
    </r>
  </si>
  <si>
    <t>choke cable inner TR4</t>
  </si>
  <si>
    <t>? (Lucas 573819) red lens TR2/3/St. 8/10</t>
  </si>
  <si>
    <t>504827</t>
  </si>
  <si>
    <t>caliper seal all TR/Vit. 2-litre</t>
  </si>
  <si>
    <t>505548</t>
  </si>
  <si>
    <t>thrust washer, overdrive unit, TR2/3</t>
  </si>
  <si>
    <t>A16 tray</t>
  </si>
  <si>
    <t>507223</t>
  </si>
  <si>
    <r>
      <t xml:space="preserve">(o) outer speedo cable TR4 </t>
    </r>
    <r>
      <rPr>
        <b/>
        <sz val="10"/>
        <rFont val="Arial"/>
        <family val="2"/>
      </rPr>
      <t>see TSSC list</t>
    </r>
  </si>
  <si>
    <t>511070</t>
  </si>
  <si>
    <t xml:space="preserve">washer jet/bush assy. RH TR4/4A/5 </t>
  </si>
  <si>
    <t>511071</t>
  </si>
  <si>
    <t>washer jet/bush assy. RH TR4/4A/5</t>
  </si>
  <si>
    <t>Stromberg carb. diaphragm TR4</t>
  </si>
  <si>
    <t>516040</t>
  </si>
  <si>
    <t>rear lamp lens TR5</t>
  </si>
  <si>
    <t>516992</t>
  </si>
  <si>
    <r>
      <t xml:space="preserve">Stromberg carb kit TR5/6 </t>
    </r>
    <r>
      <rPr>
        <b/>
        <sz val="10"/>
        <rFont val="Arial"/>
        <family val="2"/>
      </rPr>
      <t xml:space="preserve">USA </t>
    </r>
    <r>
      <rPr>
        <sz val="10"/>
        <rFont val="Arial"/>
        <family val="2"/>
      </rPr>
      <t>(does 2 carbs.)</t>
    </r>
  </si>
  <si>
    <t>517307</t>
  </si>
  <si>
    <r>
      <t xml:space="preserve">injector elbow TR5/6 PI     </t>
    </r>
    <r>
      <rPr>
        <b/>
        <sz val="10"/>
        <rFont val="Arial"/>
        <family val="2"/>
      </rPr>
      <t>see 2000 list</t>
    </r>
  </si>
  <si>
    <t xml:space="preserve">front RH flasher lens USA </t>
  </si>
  <si>
    <t>518034</t>
  </si>
  <si>
    <t>gasket, indicator repeater RH/LH TR6</t>
  </si>
  <si>
    <t>lens rear red RH TR6</t>
  </si>
  <si>
    <t>lens rear amber RH TR6</t>
  </si>
  <si>
    <t>lens rear clear RH TR6</t>
  </si>
  <si>
    <t>518039</t>
  </si>
  <si>
    <t>lens rear red LH TR6</t>
  </si>
  <si>
    <t>518047</t>
  </si>
  <si>
    <t>rear amber lens LH TR6</t>
  </si>
  <si>
    <t>518102</t>
  </si>
  <si>
    <t xml:space="preserve">boot (trunk) lock barrel/keys TR6     </t>
  </si>
  <si>
    <t>518130</t>
  </si>
  <si>
    <t>amber rear side lens/gasket RH</t>
  </si>
  <si>
    <t>518154</t>
  </si>
  <si>
    <t>side/flasher lens RH early TR6 (all clear)</t>
  </si>
  <si>
    <t>518221</t>
  </si>
  <si>
    <t>519919</t>
  </si>
  <si>
    <t>w/screen washer jet kit TR4/4A/5 see 511070/1</t>
  </si>
  <si>
    <t>519956</t>
  </si>
  <si>
    <r>
      <t xml:space="preserve">(GEG 179) head gasket set TR6  </t>
    </r>
    <r>
      <rPr>
        <b/>
        <sz val="10"/>
        <rFont val="Arial"/>
        <family val="2"/>
      </rPr>
      <t>see 2000 list</t>
    </r>
  </si>
  <si>
    <t>564807</t>
  </si>
  <si>
    <t>inner sill RH TR4/5/6</t>
  </si>
  <si>
    <t>568729</t>
  </si>
  <si>
    <t>570550</t>
  </si>
  <si>
    <t>(822881) black gearbox carpet TR5/6</t>
  </si>
  <si>
    <t>0</t>
  </si>
  <si>
    <t>570984</t>
  </si>
  <si>
    <t>571086</t>
  </si>
  <si>
    <r>
      <t xml:space="preserve">locking chrome fuel cap TR4/4A/5/6 </t>
    </r>
    <r>
      <rPr>
        <b/>
        <sz val="10"/>
        <rFont val="Arial"/>
        <family val="2"/>
      </rPr>
      <t>see TSSC</t>
    </r>
  </si>
  <si>
    <t>bonnet release inner/knob TR5/6</t>
  </si>
  <si>
    <t>605556</t>
  </si>
  <si>
    <r>
      <t xml:space="preserve">boot badge "Triumph" TR3A  </t>
    </r>
    <r>
      <rPr>
        <b/>
        <sz val="10"/>
        <rFont val="Arial"/>
        <family val="2"/>
      </rPr>
      <t>see TSSC list</t>
    </r>
  </si>
  <si>
    <t>boot handle/lock/keys TR2/3</t>
  </si>
  <si>
    <t>608586</t>
  </si>
  <si>
    <r>
      <t xml:space="preserve">cup washer/clip, door trim </t>
    </r>
    <r>
      <rPr>
        <b/>
        <sz val="10"/>
        <rFont val="Arial"/>
        <family val="2"/>
      </rPr>
      <t>NLS see TSSC</t>
    </r>
  </si>
  <si>
    <t>609173</t>
  </si>
  <si>
    <r>
      <t xml:space="preserve">washer pump TR4/Herald 1200  </t>
    </r>
    <r>
      <rPr>
        <b/>
        <sz val="10"/>
        <rFont val="Arial"/>
        <family val="2"/>
      </rPr>
      <t>see TSSC list</t>
    </r>
  </si>
  <si>
    <t>611118</t>
  </si>
  <si>
    <t>sealing rubber, scuttle vent TR4/5/6</t>
  </si>
  <si>
    <t>611584</t>
  </si>
  <si>
    <r>
      <t xml:space="preserve">cubby box lock/keys TR etc (chrome) </t>
    </r>
    <r>
      <rPr>
        <b/>
        <sz val="10"/>
        <rFont val="Arial"/>
        <family val="2"/>
      </rPr>
      <t>see TSSC</t>
    </r>
  </si>
  <si>
    <t>611625</t>
  </si>
  <si>
    <r>
      <t xml:space="preserve">bonnet fastener assy. (pin)  </t>
    </r>
    <r>
      <rPr>
        <b/>
        <sz val="10"/>
        <rFont val="Arial"/>
        <family val="2"/>
      </rPr>
      <t>see 2000 list</t>
    </r>
  </si>
  <si>
    <t>611842</t>
  </si>
  <si>
    <t>rubber buffer, bonnet to inner wing TR4</t>
  </si>
  <si>
    <t>611854</t>
  </si>
  <si>
    <t>stud, carpet attachment TR</t>
  </si>
  <si>
    <t>613869</t>
  </si>
  <si>
    <t>repeater flasher lens TR4A/5 LH/RH</t>
  </si>
  <si>
    <t>rubber glazing strip TR5/6</t>
  </si>
  <si>
    <t>617297</t>
  </si>
  <si>
    <r>
      <t xml:space="preserve">centre tonneau bracket TR6 </t>
    </r>
    <r>
      <rPr>
        <b/>
        <sz val="10"/>
        <rFont val="Arial"/>
        <family val="2"/>
      </rPr>
      <t>see TSSC list</t>
    </r>
  </si>
  <si>
    <t>617820</t>
  </si>
  <si>
    <t>Letter "A" , TR4A boot lid</t>
  </si>
  <si>
    <r>
      <t xml:space="preserve">interior door handle TR6 </t>
    </r>
    <r>
      <rPr>
        <b/>
        <sz val="10"/>
        <rFont val="Arial"/>
        <family val="0"/>
      </rPr>
      <t>see TSSC list</t>
    </r>
  </si>
  <si>
    <t>621773</t>
  </si>
  <si>
    <r>
      <t xml:space="preserve">door lock and keys TR5/6  </t>
    </r>
    <r>
      <rPr>
        <b/>
        <sz val="10"/>
        <rFont val="Arial"/>
        <family val="2"/>
      </rPr>
      <t>see TSSC list</t>
    </r>
  </si>
  <si>
    <t>badge "2500" rear wing TR5</t>
  </si>
  <si>
    <t>622260</t>
  </si>
  <si>
    <r>
      <t>badge "Triumph" cream enamel TR5</t>
    </r>
    <r>
      <rPr>
        <b/>
        <sz val="10"/>
        <rFont val="Arial"/>
        <family val="2"/>
      </rPr>
      <t xml:space="preserve"> see TSSC</t>
    </r>
  </si>
  <si>
    <t>622262</t>
  </si>
  <si>
    <t>boot badge "TR250" cream enamel TR5 USA</t>
  </si>
  <si>
    <t>heater control cable TR5</t>
  </si>
  <si>
    <t>short hose, heater outlet TR5/6</t>
  </si>
  <si>
    <t>625666</t>
  </si>
  <si>
    <t>rear wing decal "TR6" red                 (pair)</t>
  </si>
  <si>
    <t>625667</t>
  </si>
  <si>
    <t>rear wing decal "TR6" white              (pair)</t>
  </si>
  <si>
    <t>625668</t>
  </si>
  <si>
    <t>rear wing decal "TR6" black              (pair)</t>
  </si>
  <si>
    <t>627310</t>
  </si>
  <si>
    <t>green rubber heater hose TR6</t>
  </si>
  <si>
    <t>wheel centre badge TR6 secondhand</t>
  </si>
  <si>
    <t>627742</t>
  </si>
  <si>
    <t>courtesy light switch, boot, TR6</t>
  </si>
  <si>
    <t>631321</t>
  </si>
  <si>
    <t>door seal black TR5/6</t>
  </si>
  <si>
    <t>650130</t>
  </si>
  <si>
    <r>
      <t xml:space="preserve">seal, windscreen frame to body </t>
    </r>
    <r>
      <rPr>
        <b/>
        <sz val="10"/>
        <rFont val="Arial"/>
        <family val="2"/>
      </rPr>
      <t>see TSSC list</t>
    </r>
  </si>
  <si>
    <t>650161</t>
  </si>
  <si>
    <t>"T" key TR2/3</t>
  </si>
  <si>
    <t>? interior doorpull TR4</t>
  </si>
  <si>
    <t>RH doorhandle/keys TR4,TR4A</t>
  </si>
  <si>
    <t>708283</t>
  </si>
  <si>
    <t>overrider front RH TR4A/5</t>
  </si>
  <si>
    <t>708487</t>
  </si>
  <si>
    <r>
      <t xml:space="preserve">moulding, door TR4A RH </t>
    </r>
    <r>
      <rPr>
        <b/>
        <sz val="10"/>
        <rFont val="Arial"/>
        <family val="2"/>
      </rPr>
      <t>(also fits LH!)</t>
    </r>
  </si>
  <si>
    <t>712905</t>
  </si>
  <si>
    <t>knob, interior light, late TR6</t>
  </si>
  <si>
    <t>712909</t>
  </si>
  <si>
    <t>knob, heater distribution TR6 (picture)</t>
  </si>
  <si>
    <t>714485</t>
  </si>
  <si>
    <t>budget lock, boot lid TR5</t>
  </si>
  <si>
    <t>715230</t>
  </si>
  <si>
    <t>rear wing bead LH or RH TR6</t>
  </si>
  <si>
    <t>719918</t>
  </si>
  <si>
    <t xml:space="preserve">seat belt kit </t>
  </si>
  <si>
    <t>dash top vent TR6</t>
  </si>
  <si>
    <t>725572</t>
  </si>
  <si>
    <r>
      <t xml:space="preserve">fuel filler cap TR6 (carbs) </t>
    </r>
    <r>
      <rPr>
        <b/>
        <sz val="10"/>
        <rFont val="Arial"/>
        <family val="2"/>
      </rPr>
      <t>USA spec</t>
    </r>
  </si>
  <si>
    <t>725635</t>
  </si>
  <si>
    <t>bumper bracket TR6?</t>
  </si>
  <si>
    <t>726861</t>
  </si>
  <si>
    <t xml:space="preserve">small tunnel carpet section black, late TR6 </t>
  </si>
  <si>
    <t>750135</t>
  </si>
  <si>
    <r>
      <t xml:space="preserve">door glass clear LH/RH TR4 etc </t>
    </r>
    <r>
      <rPr>
        <b/>
        <sz val="10"/>
        <rFont val="Arial"/>
        <family val="2"/>
      </rPr>
      <t>see 820508</t>
    </r>
  </si>
  <si>
    <t>750151</t>
  </si>
  <si>
    <t>baffle plate, front wing RH TR4/5/6</t>
  </si>
  <si>
    <t>805673</t>
  </si>
  <si>
    <t>gearbox tunnel seal LH TR6 etc</t>
  </si>
  <si>
    <t>805674</t>
  </si>
  <si>
    <t>gearbox tunnel seal RH TR6 etc</t>
  </si>
  <si>
    <t>812321</t>
  </si>
  <si>
    <t>813948</t>
  </si>
  <si>
    <t>glazing rubber TR6 hardtop rear window</t>
  </si>
  <si>
    <t>815790</t>
  </si>
  <si>
    <t>glazing rubber TR6 hardtop LH window</t>
  </si>
  <si>
    <t>820508</t>
  </si>
  <si>
    <t>door glass clear LH/RH late TR6</t>
  </si>
  <si>
    <t>front spoiler TR6</t>
  </si>
  <si>
    <t>823471</t>
  </si>
  <si>
    <t>rear cockpit trim panel brown TR6</t>
  </si>
  <si>
    <t>passenger side sunvisor left hand steer (?)</t>
  </si>
  <si>
    <t>850322</t>
  </si>
  <si>
    <t>furry weather strip LH</t>
  </si>
  <si>
    <t>850323</t>
  </si>
  <si>
    <t>furry weather strip RH</t>
  </si>
  <si>
    <t>door top weatherstrip LH TR4/5/6</t>
  </si>
  <si>
    <t>door top weatherstrip RH TR4/5/6</t>
  </si>
  <si>
    <t>850433</t>
  </si>
  <si>
    <t>rear window seal Surrey top TR4/5</t>
  </si>
  <si>
    <t>window regulator RH TR5/6</t>
  </si>
  <si>
    <t>GBD 155</t>
  </si>
  <si>
    <r>
      <t xml:space="preserve">brake disk TR4/5/6  </t>
    </r>
    <r>
      <rPr>
        <b/>
        <sz val="10"/>
        <rFont val="Arial"/>
        <family val="2"/>
      </rPr>
      <t>see 209327</t>
    </r>
  </si>
  <si>
    <t>GBH 122</t>
  </si>
  <si>
    <t>rear brake hose TR4</t>
  </si>
  <si>
    <t>GCC 127</t>
  </si>
  <si>
    <t>clutch cover TR2/3/4</t>
  </si>
  <si>
    <t>GCC 139</t>
  </si>
  <si>
    <r>
      <t xml:space="preserve">Laycock clutch cover TR5/TR6 </t>
    </r>
    <r>
      <rPr>
        <b/>
        <sz val="10"/>
        <rFont val="Arial"/>
        <family val="2"/>
      </rPr>
      <t>see 2000 list</t>
    </r>
  </si>
  <si>
    <t>GCC 140</t>
  </si>
  <si>
    <t xml:space="preserve">clutch cover TR4A </t>
  </si>
  <si>
    <t>GCP 143</t>
  </si>
  <si>
    <t>clutch driven plate (Borg &amp; Beck) TR4A/5/6</t>
  </si>
  <si>
    <t>(AF) clutch driven plate (asbestos free)</t>
  </si>
  <si>
    <t>GEG 179</t>
  </si>
  <si>
    <r>
      <t xml:space="preserve">head gasket set TR6   </t>
    </r>
    <r>
      <rPr>
        <b/>
        <sz val="10"/>
        <rFont val="Arial"/>
        <family val="2"/>
      </rPr>
      <t>see 2000 list</t>
    </r>
  </si>
  <si>
    <t>GEG 724</t>
  </si>
  <si>
    <t>GEX 3391</t>
  </si>
  <si>
    <t>silencer/tailpipes TR6</t>
  </si>
  <si>
    <t>GHB 166</t>
  </si>
  <si>
    <t>GRB 211</t>
  </si>
  <si>
    <t>GRH 389</t>
  </si>
  <si>
    <t>bottom hose TR4A</t>
  </si>
  <si>
    <t>GRH 390</t>
  </si>
  <si>
    <t>GRK 1027</t>
  </si>
  <si>
    <t>Girling SP 1967 master cyl. kit TR6 early (0.75")</t>
  </si>
  <si>
    <t>GSD 111</t>
  </si>
  <si>
    <r>
      <t xml:space="preserve">speedo cable TR4/4A </t>
    </r>
    <r>
      <rPr>
        <b/>
        <sz val="10"/>
        <rFont val="Arial"/>
        <family val="2"/>
      </rPr>
      <t>see TSSC list</t>
    </r>
  </si>
  <si>
    <t>GSJ 131</t>
  </si>
  <si>
    <t>GSJ 156</t>
  </si>
  <si>
    <r>
      <t xml:space="preserve">track rod end TR6 etc </t>
    </r>
    <r>
      <rPr>
        <b/>
        <sz val="10"/>
        <rFont val="Arial"/>
        <family val="2"/>
      </rPr>
      <t xml:space="preserve"> see 2000 list</t>
    </r>
  </si>
  <si>
    <t>GWB 180</t>
  </si>
  <si>
    <t>wiper blade (black) late TR6</t>
  </si>
  <si>
    <t>GWP 202</t>
  </si>
  <si>
    <t>water pump TR4/4A</t>
  </si>
  <si>
    <t>GWP 203</t>
  </si>
  <si>
    <r>
      <t xml:space="preserve">water pump TR6 carb. </t>
    </r>
    <r>
      <rPr>
        <b/>
        <sz val="10"/>
        <rFont val="Arial"/>
        <family val="2"/>
      </rPr>
      <t>(USA)</t>
    </r>
  </si>
  <si>
    <t>RTC 169</t>
  </si>
  <si>
    <r>
      <t xml:space="preserve">carb. linkage coupling TR6 1974&gt; (carbs.) </t>
    </r>
    <r>
      <rPr>
        <b/>
        <sz val="10"/>
        <rFont val="Arial"/>
        <family val="2"/>
      </rPr>
      <t>USA</t>
    </r>
  </si>
  <si>
    <t>RTC 281</t>
  </si>
  <si>
    <t>reversing lamp lens LH TR6</t>
  </si>
  <si>
    <t>RTC 283</t>
  </si>
  <si>
    <t>reversing lamp lens RH TR6</t>
  </si>
  <si>
    <t>RTC 290</t>
  </si>
  <si>
    <t>side/flasher lens RH TR6 (USA, all amber)</t>
  </si>
  <si>
    <t>RTC 291</t>
  </si>
  <si>
    <t>side/flasher lens LH TR6 (USA, all amber)</t>
  </si>
  <si>
    <t>RTC 451</t>
  </si>
  <si>
    <r>
      <t xml:space="preserve">wiper wheelbox TR6   </t>
    </r>
    <r>
      <rPr>
        <b/>
        <sz val="10"/>
        <rFont val="Arial"/>
        <family val="2"/>
      </rPr>
      <t>see 2000 list</t>
    </r>
  </si>
  <si>
    <t>RTC 1278</t>
  </si>
  <si>
    <r>
      <t xml:space="preserve">throttle lever, TR6 carburettor model </t>
    </r>
    <r>
      <rPr>
        <b/>
        <sz val="10"/>
        <rFont val="Arial"/>
        <family val="2"/>
      </rPr>
      <t>USA</t>
    </r>
  </si>
  <si>
    <t>RTC 1426</t>
  </si>
  <si>
    <t>distributor clamp plate TR6</t>
  </si>
  <si>
    <t>RTC 1847</t>
  </si>
  <si>
    <r>
      <t xml:space="preserve">sidelamp rim TR6 </t>
    </r>
    <r>
      <rPr>
        <b/>
        <sz val="10"/>
        <rFont val="Arial"/>
        <family val="2"/>
      </rPr>
      <t>USA</t>
    </r>
  </si>
  <si>
    <t>TFS 106</t>
  </si>
  <si>
    <t>Tenax fastener TR                                (ea)</t>
  </si>
  <si>
    <t>TKC 1112</t>
  </si>
  <si>
    <r>
      <t xml:space="preserve">ignition switch/leads TR6 1974 </t>
    </r>
    <r>
      <rPr>
        <b/>
        <sz val="10"/>
        <rFont val="Arial"/>
        <family val="2"/>
      </rPr>
      <t>see TSSC list</t>
    </r>
  </si>
  <si>
    <t>UKC 1529</t>
  </si>
  <si>
    <t>ignition lead plug cap TR6/2.5PI</t>
  </si>
  <si>
    <t>UKC 1653</t>
  </si>
  <si>
    <t>side/flasher lens RH (all white) TR6</t>
  </si>
  <si>
    <t>UKC 2719</t>
  </si>
  <si>
    <r>
      <t xml:space="preserve">steering lock TR6 </t>
    </r>
    <r>
      <rPr>
        <b/>
        <sz val="10"/>
        <rFont val="Arial"/>
        <family val="2"/>
      </rPr>
      <t>see TSSC list</t>
    </r>
  </si>
  <si>
    <t>UKC 3466</t>
  </si>
  <si>
    <t>gaiter, top ball joint TR6 (etc?)</t>
  </si>
  <si>
    <t>UKC 5253</t>
  </si>
  <si>
    <r>
      <t xml:space="preserve">(green) inlet manifold hose late TR6 </t>
    </r>
    <r>
      <rPr>
        <b/>
        <sz val="10"/>
        <rFont val="Arial"/>
        <family val="2"/>
      </rPr>
      <t>see 2000</t>
    </r>
  </si>
  <si>
    <t>UKC 5369</t>
  </si>
  <si>
    <r>
      <t xml:space="preserve">speedo cable late TR6  </t>
    </r>
    <r>
      <rPr>
        <b/>
        <sz val="10"/>
        <rFont val="Arial"/>
        <family val="2"/>
      </rPr>
      <t>USA only</t>
    </r>
  </si>
  <si>
    <t>ZKC 1667</t>
  </si>
  <si>
    <t>127831</t>
  </si>
  <si>
    <t>steering arm LH early TR4</t>
  </si>
  <si>
    <r>
      <t xml:space="preserve">steering arm LH TR </t>
    </r>
    <r>
      <rPr>
        <b/>
        <sz val="10"/>
        <rFont val="Arial"/>
        <family val="2"/>
      </rPr>
      <t>see also 127831</t>
    </r>
  </si>
  <si>
    <r>
      <t xml:space="preserve">breather (flame trap) TR5/6  </t>
    </r>
    <r>
      <rPr>
        <b/>
        <sz val="10"/>
        <rFont val="Arial"/>
        <family val="2"/>
      </rPr>
      <t>see 2000 list</t>
    </r>
  </si>
  <si>
    <t>carpet, diff. case cover, black, TR4/4A/5/6</t>
  </si>
  <si>
    <t>108239</t>
  </si>
  <si>
    <t>exhaust valve guide TR 2/3/early4</t>
  </si>
  <si>
    <t xml:space="preserve">synchro hub TR5/ some TR6                  </t>
  </si>
  <si>
    <t>104831</t>
  </si>
  <si>
    <t>104832</t>
  </si>
  <si>
    <t>alloy rocker pedestal (plain) early TR</t>
  </si>
  <si>
    <t>alloy rocker pedestal (drilled) early TR</t>
  </si>
  <si>
    <t>143057</t>
  </si>
  <si>
    <r>
      <t xml:space="preserve">(QH EM 507) TR4A (also fits earlier TRs) </t>
    </r>
    <r>
      <rPr>
        <b/>
        <sz val="10"/>
        <rFont val="Arial"/>
        <family val="2"/>
      </rPr>
      <t>s/soiled</t>
    </r>
  </si>
  <si>
    <t>112546</t>
  </si>
  <si>
    <t>113175</t>
  </si>
  <si>
    <t>rear hub flangeTR (inc. studs, for steel wheels)</t>
  </si>
  <si>
    <t>145866</t>
  </si>
  <si>
    <t>timing chain tensioner 2.5 (duplex) 2500/PI/TR</t>
  </si>
  <si>
    <t>824901</t>
  </si>
  <si>
    <t>154470</t>
  </si>
  <si>
    <t>chrome wheelnut TR6</t>
  </si>
  <si>
    <t>518030</t>
  </si>
  <si>
    <t>sidelamp glass &amp; rim TR4/4A/5</t>
  </si>
  <si>
    <t>518033</t>
  </si>
  <si>
    <r>
      <t xml:space="preserve">amber lens RH, front side marker lamp TR6 </t>
    </r>
    <r>
      <rPr>
        <b/>
        <sz val="10"/>
        <rFont val="Arial"/>
        <family val="2"/>
      </rPr>
      <t>USA</t>
    </r>
  </si>
  <si>
    <t>518035</t>
  </si>
  <si>
    <t xml:space="preserve">clutch release bearing all TR/Stag </t>
  </si>
  <si>
    <t>115702</t>
  </si>
  <si>
    <t>grease seal, front trunnion TR 2-4</t>
  </si>
  <si>
    <r>
      <t xml:space="preserve">duplex camshaft sprocketTR5/6 </t>
    </r>
    <r>
      <rPr>
        <b/>
        <sz val="10"/>
        <rFont val="Arial"/>
        <family val="0"/>
      </rPr>
      <t>see 2000 list</t>
    </r>
  </si>
  <si>
    <t>156160</t>
  </si>
  <si>
    <r>
      <t xml:space="preserve">PI fuel pressure relief valve </t>
    </r>
    <r>
      <rPr>
        <b/>
        <sz val="10"/>
        <rFont val="Arial"/>
        <family val="2"/>
      </rPr>
      <t>see 2000 list</t>
    </r>
  </si>
  <si>
    <r>
      <t xml:space="preserve">PI fuel pressure relief valve "long type" </t>
    </r>
    <r>
      <rPr>
        <b/>
        <sz val="10"/>
        <rFont val="Arial"/>
        <family val="2"/>
      </rPr>
      <t>see 2000 list</t>
    </r>
  </si>
  <si>
    <r>
      <t xml:space="preserve">top ball joint TR4A/5/6 </t>
    </r>
    <r>
      <rPr>
        <b/>
        <sz val="10"/>
        <rFont val="Arial"/>
        <family val="2"/>
      </rPr>
      <t>see also 109255</t>
    </r>
  </si>
  <si>
    <t>109255</t>
  </si>
  <si>
    <r>
      <t xml:space="preserve">top ball joint (greaseable) TR4 (etc?) </t>
    </r>
    <r>
      <rPr>
        <b/>
        <sz val="10"/>
        <rFont val="Arial"/>
        <family val="2"/>
      </rPr>
      <t>see also GSJ 131</t>
    </r>
  </si>
  <si>
    <t>weatherstrip TR6, side of hardtop to deck</t>
  </si>
  <si>
    <t>518048</t>
  </si>
  <si>
    <r>
      <t xml:space="preserve">inner axle shaft RH, TR4A  (IRS)     </t>
    </r>
    <r>
      <rPr>
        <b/>
        <sz val="10"/>
        <rFont val="Arial"/>
        <family val="2"/>
      </rPr>
      <t>see 2000 list</t>
    </r>
  </si>
  <si>
    <r>
      <t xml:space="preserve">inner axle shaft LH, TR4A  (IRS)     </t>
    </r>
    <r>
      <rPr>
        <b/>
        <sz val="10"/>
        <rFont val="Arial"/>
        <family val="2"/>
      </rPr>
      <t>see 2000 list</t>
    </r>
  </si>
  <si>
    <t>GHS 110</t>
  </si>
  <si>
    <r>
      <t xml:space="preserve">(107194) felt oilseal front hub Her./TR see </t>
    </r>
    <r>
      <rPr>
        <b/>
        <sz val="10"/>
        <rFont val="Arial"/>
        <family val="2"/>
      </rPr>
      <t>TSSC list</t>
    </r>
  </si>
  <si>
    <t>GDC 114</t>
  </si>
  <si>
    <r>
      <t xml:space="preserve">(511009) distributor cap TR4/4A period repro. </t>
    </r>
    <r>
      <rPr>
        <b/>
        <sz val="10"/>
        <rFont val="Arial"/>
        <family val="2"/>
      </rPr>
      <t>see TSSC</t>
    </r>
  </si>
  <si>
    <t>307211</t>
  </si>
  <si>
    <r>
      <t xml:space="preserve">steering arm RH TR </t>
    </r>
  </si>
  <si>
    <t>575443</t>
  </si>
  <si>
    <r>
      <t xml:space="preserve">joint plate, rear bumper TR6 </t>
    </r>
    <r>
      <rPr>
        <b/>
        <sz val="10"/>
        <rFont val="Arial"/>
        <family val="2"/>
      </rPr>
      <t>see 2000 list</t>
    </r>
  </si>
  <si>
    <t>105063</t>
  </si>
  <si>
    <t>115696</t>
  </si>
  <si>
    <t>151431</t>
  </si>
  <si>
    <t>517411</t>
  </si>
  <si>
    <t>718813</t>
  </si>
  <si>
    <t>154466</t>
  </si>
  <si>
    <t>silentbloc bush, steering arms, TR3/3A</t>
  </si>
  <si>
    <t>windscreen wiper rocker switch early TR6</t>
  </si>
  <si>
    <t>stud, manifold to downpipe, brass finish TR5/6</t>
  </si>
  <si>
    <t>149409</t>
  </si>
  <si>
    <r>
      <t xml:space="preserve">drive flange TR5/TR6/2000/Stag  </t>
    </r>
    <r>
      <rPr>
        <b/>
        <sz val="10"/>
        <rFont val="Arial"/>
        <family val="2"/>
      </rPr>
      <t>see 2000 list</t>
    </r>
  </si>
  <si>
    <t>306378</t>
  </si>
  <si>
    <t>exhaust manifold TR4A (only)</t>
  </si>
  <si>
    <t>148095</t>
  </si>
  <si>
    <t>622747</t>
  </si>
  <si>
    <t>"B" post capping RH TR5/6</t>
  </si>
  <si>
    <t>622152</t>
  </si>
  <si>
    <t>boot badge "overdrive" cream background, TR5 only</t>
  </si>
  <si>
    <t>617403</t>
  </si>
  <si>
    <t>813100</t>
  </si>
  <si>
    <t>XKC 510</t>
  </si>
  <si>
    <t>156060</t>
  </si>
  <si>
    <t>black plastic washer, TR6 wheelnut    (16 per car)</t>
  </si>
  <si>
    <t>139727</t>
  </si>
  <si>
    <t>front wishbone shim, TR4A/5/6</t>
  </si>
  <si>
    <t>vinyl door top trim LH late TR6 black</t>
  </si>
  <si>
    <t>door top trim finisher/pull RH black TR5/earlyTR6</t>
  </si>
  <si>
    <t>TKC 832</t>
  </si>
  <si>
    <t>metal bush, rocker shaft TR2-4A, Vanguard etc</t>
  </si>
  <si>
    <t>556046</t>
  </si>
  <si>
    <r>
      <t xml:space="preserve">boot lock barrel/keys TR4/4A/5 </t>
    </r>
    <r>
      <rPr>
        <b/>
        <sz val="10"/>
        <rFont val="Arial"/>
        <family val="2"/>
      </rPr>
      <t xml:space="preserve">see TSSC list </t>
    </r>
  </si>
  <si>
    <t>612211</t>
  </si>
  <si>
    <r>
      <t xml:space="preserve">clip, hardtop trim attachment , TR4/4A </t>
    </r>
    <r>
      <rPr>
        <b/>
        <sz val="10"/>
        <rFont val="Arial"/>
        <family val="2"/>
      </rPr>
      <t>see TSSC list</t>
    </r>
  </si>
  <si>
    <t>142388</t>
  </si>
  <si>
    <t>washer, trunnion, TR4/4A/5/6</t>
  </si>
  <si>
    <t>GHB 112</t>
  </si>
  <si>
    <t xml:space="preserve">rear hub bearing TR4a/5/6  (IRS)  </t>
  </si>
  <si>
    <t>GHS 133</t>
  </si>
  <si>
    <r>
      <t xml:space="preserve">rear hub seal TR (IRS)/2000/Stag </t>
    </r>
    <r>
      <rPr>
        <b/>
        <sz val="10"/>
        <rFont val="Arial"/>
        <family val="2"/>
      </rPr>
      <t>see 2000 list</t>
    </r>
  </si>
  <si>
    <t>front hub, steel wheel, TR2/3/3/4/5/6</t>
  </si>
  <si>
    <r>
      <t xml:space="preserve">stud, wire wheels, TR2/3/4 </t>
    </r>
    <r>
      <rPr>
        <b/>
        <sz val="10"/>
        <rFont val="Arial"/>
        <family val="2"/>
      </rPr>
      <t>(2 only)</t>
    </r>
  </si>
  <si>
    <r>
      <t xml:space="preserve">stud, front, steel wheels, TR2/3/4/5/6 </t>
    </r>
    <r>
      <rPr>
        <b/>
        <sz val="10"/>
        <rFont val="Arial"/>
        <family val="2"/>
      </rPr>
      <t>(5 only)</t>
    </r>
  </si>
  <si>
    <t>Remember, these are all genuine new (old stock)Triumph parts!</t>
  </si>
  <si>
    <t>This list covers TR2-TR6 (TR7 PARTS ARE ON A SEPARATE LIST)</t>
  </si>
  <si>
    <t>110237</t>
  </si>
  <si>
    <r>
      <t xml:space="preserve">rear hub bearing </t>
    </r>
    <r>
      <rPr>
        <b/>
        <sz val="10"/>
        <rFont val="Arial"/>
        <family val="2"/>
      </rPr>
      <t>see GHB 166</t>
    </r>
  </si>
  <si>
    <t>58994</t>
  </si>
  <si>
    <t>spring, handbrake cable TR2 (etc?)</t>
  </si>
  <si>
    <t>101442</t>
  </si>
  <si>
    <t>stud, manifold to downpipe,  TR2/3/4</t>
  </si>
  <si>
    <t xml:space="preserve"> seat back? cover TR2/3 (black leathercloth+ white piping) </t>
  </si>
  <si>
    <t>159686</t>
  </si>
  <si>
    <t>windscreen wiper arm, LH, late TR6 black finish</t>
  </si>
  <si>
    <t>716607</t>
  </si>
  <si>
    <t xml:space="preserve">LH chrome trim , TR6 hardtop </t>
  </si>
  <si>
    <t>149608</t>
  </si>
  <si>
    <t>rubber fuel pipe, TR5 only</t>
  </si>
  <si>
    <t>112653</t>
  </si>
  <si>
    <t>142387</t>
  </si>
  <si>
    <t>sealing ring, front lower trunnion TR4/4A/5/6 (2 only)</t>
  </si>
  <si>
    <t>(GHF 1560) clip, rear squab to frame TR4/4A</t>
  </si>
  <si>
    <t>GHF 1560</t>
  </si>
  <si>
    <r>
      <t xml:space="preserve">clip TR  </t>
    </r>
    <r>
      <rPr>
        <b/>
        <sz val="10"/>
        <rFont val="Arial"/>
        <family val="2"/>
      </rPr>
      <t>see 613869</t>
    </r>
  </si>
  <si>
    <t>setscrew, rear bearing housing TR2/3/4</t>
  </si>
  <si>
    <t>811974</t>
  </si>
  <si>
    <t xml:space="preserve">Part No. </t>
  </si>
  <si>
    <t>Description</t>
  </si>
  <si>
    <t>Unit Price</t>
  </si>
  <si>
    <t>158777</t>
  </si>
  <si>
    <r>
      <t xml:space="preserve">(110237) rear hub bearing TR2/3/4  </t>
    </r>
    <r>
      <rPr>
        <b/>
        <sz val="10"/>
        <rFont val="Arial"/>
        <family val="2"/>
      </rPr>
      <t xml:space="preserve">(not IRS) </t>
    </r>
    <r>
      <rPr>
        <sz val="10"/>
        <rFont val="Arial"/>
        <family val="2"/>
      </rPr>
      <t>+Sprint</t>
    </r>
  </si>
  <si>
    <t>diff. oilseal TR4/Sprint</t>
  </si>
  <si>
    <r>
      <t xml:space="preserve">oilseal diff. TR4 (etc?) </t>
    </r>
    <r>
      <rPr>
        <b/>
        <sz val="10"/>
        <rFont val="Arial"/>
        <family val="2"/>
      </rPr>
      <t>= GHS 162 see Dolomite list</t>
    </r>
  </si>
  <si>
    <t>GHS 162</t>
  </si>
  <si>
    <r>
      <t xml:space="preserve">(58801) oilseal </t>
    </r>
    <r>
      <rPr>
        <b/>
        <sz val="10"/>
        <rFont val="Arial"/>
        <family val="2"/>
      </rPr>
      <t>see Dolomite list</t>
    </r>
  </si>
  <si>
    <t>145008</t>
  </si>
  <si>
    <t>needle roller bearing, constant pinion shaft TR5/earlyTR6</t>
  </si>
  <si>
    <t>A10</t>
  </si>
  <si>
    <t>K13</t>
  </si>
  <si>
    <t>115460</t>
  </si>
  <si>
    <t>GBH 415</t>
  </si>
  <si>
    <t>(GBH 415) clutch flexible hose TR3/TR4</t>
  </si>
  <si>
    <t>144578</t>
  </si>
  <si>
    <t>153843</t>
  </si>
  <si>
    <r>
      <t xml:space="preserve">synchro hub 1st/2nd </t>
    </r>
    <r>
      <rPr>
        <b/>
        <sz val="10"/>
        <rFont val="Arial"/>
        <family val="2"/>
      </rPr>
      <t>see 2000 list</t>
    </r>
  </si>
  <si>
    <t>218831</t>
  </si>
  <si>
    <t>speedometer (mph) late TR6</t>
  </si>
  <si>
    <t>600949</t>
  </si>
  <si>
    <r>
      <t xml:space="preserve">timing cover (duplex chain) </t>
    </r>
    <r>
      <rPr>
        <b/>
        <sz val="10"/>
        <rFont val="Arial"/>
        <family val="2"/>
      </rPr>
      <t>see 2000 list</t>
    </r>
  </si>
  <si>
    <r>
      <t>conrod assembly TR4A</t>
    </r>
    <r>
      <rPr>
        <b/>
        <sz val="10"/>
        <rFont val="Arial"/>
        <family val="2"/>
      </rPr>
      <t xml:space="preserve"> (1 only)</t>
    </r>
  </si>
  <si>
    <r>
      <t xml:space="preserve">spacer, alternator mounting TR5/6 </t>
    </r>
    <r>
      <rPr>
        <b/>
        <sz val="10"/>
        <rFont val="Arial"/>
        <family val="2"/>
      </rPr>
      <t>see 2000 list</t>
    </r>
  </si>
  <si>
    <r>
      <t xml:space="preserve">A-post outer, LH TR5/earlier TR6 </t>
    </r>
    <r>
      <rPr>
        <b/>
        <sz val="10"/>
        <rFont val="Arial"/>
        <family val="0"/>
      </rPr>
      <t>see XKC 510</t>
    </r>
  </si>
  <si>
    <r>
      <t xml:space="preserve">mainshaft late TR6 (J-type overdrive) </t>
    </r>
    <r>
      <rPr>
        <b/>
        <sz val="10"/>
        <rFont val="Arial"/>
        <family val="0"/>
      </rPr>
      <t>see Dol. list</t>
    </r>
  </si>
  <si>
    <t>518264</t>
  </si>
  <si>
    <t>repeater lens LH TR6</t>
  </si>
  <si>
    <t>repeater lens  RH TR6</t>
  </si>
  <si>
    <t xml:space="preserve">Part no. </t>
  </si>
  <si>
    <t>Qty.</t>
  </si>
  <si>
    <t>Unit price</t>
  </si>
  <si>
    <t>Location</t>
  </si>
  <si>
    <t>F</t>
  </si>
  <si>
    <r>
      <t>(107194) felt oilseal front hub Her./TR</t>
    </r>
    <r>
      <rPr>
        <b/>
        <sz val="10"/>
        <rFont val="Arial"/>
        <family val="2"/>
      </rPr>
      <t xml:space="preserve"> see TSSC list</t>
    </r>
  </si>
  <si>
    <t>148078</t>
  </si>
  <si>
    <t>handbrake lever assy. TR5/6 to 1974</t>
  </si>
  <si>
    <t xml:space="preserve">gearlever, TR4/4A/5/6                                      </t>
  </si>
  <si>
    <t xml:space="preserve">bracket+bush, PI throttle TR5/early TR6  </t>
  </si>
  <si>
    <t xml:space="preserve">washer switch TR5/6                   </t>
  </si>
  <si>
    <t xml:space="preserve">wiper rocker switch (2-speed) TR5/6  </t>
  </si>
  <si>
    <r>
      <t xml:space="preserve">diff. mounting plate TR4A only             </t>
    </r>
    <r>
      <rPr>
        <b/>
        <sz val="10"/>
        <rFont val="Arial"/>
        <family val="2"/>
      </rPr>
      <t xml:space="preserve"> </t>
    </r>
  </si>
  <si>
    <t xml:space="preserve">rubber insulator, air cleaner TR5/6 (PI)           </t>
  </si>
  <si>
    <t xml:space="preserve">chrome cover, no. plate lamp TR6/Dolomite  </t>
  </si>
  <si>
    <t xml:space="preserve"> seat back? cover TR2/3 (black leathercloth/white piping) </t>
  </si>
  <si>
    <r>
      <t xml:space="preserve">cup washer/clip, door trim </t>
    </r>
    <r>
      <rPr>
        <b/>
        <sz val="10"/>
        <rFont val="Arial"/>
        <family val="2"/>
      </rPr>
      <t>see TSSC</t>
    </r>
  </si>
  <si>
    <r>
      <t xml:space="preserve">rubber shroud, steering lock TR6 </t>
    </r>
    <r>
      <rPr>
        <b/>
        <sz val="10"/>
        <rFont val="Arial"/>
        <family val="2"/>
      </rPr>
      <t>see TSSC list</t>
    </r>
  </si>
  <si>
    <r>
      <t>"Rostyle" wheeltrim TR5/TR250/early TR6</t>
    </r>
    <r>
      <rPr>
        <b/>
        <sz val="10"/>
        <rFont val="Arial"/>
        <family val="0"/>
      </rPr>
      <t xml:space="preserve"> (1 only)</t>
    </r>
    <r>
      <rPr>
        <sz val="10"/>
        <rFont val="Arial"/>
        <family val="2"/>
      </rPr>
      <t xml:space="preserve"> </t>
    </r>
  </si>
  <si>
    <t xml:space="preserve">rear glass channel assy. RH TR4/4A      </t>
  </si>
  <si>
    <t xml:space="preserve">A-post outer, LH, later TR6 (will fit all TR5/6)       </t>
  </si>
  <si>
    <t xml:space="preserve">inertia reel seat belt kit RH late TR6      </t>
  </si>
  <si>
    <t>GCP 214</t>
  </si>
  <si>
    <t>(AF) clutch driven plate (asbestos free)TR4A/5/6</t>
  </si>
  <si>
    <t>GWB 611</t>
  </si>
  <si>
    <r>
      <t xml:space="preserve">exhaust valve TR2/3/4 (not 4A) </t>
    </r>
    <r>
      <rPr>
        <b/>
        <sz val="10"/>
        <rFont val="Arial"/>
        <family val="2"/>
      </rPr>
      <t>one only</t>
    </r>
  </si>
  <si>
    <t>212488</t>
  </si>
  <si>
    <t>sidelamp/repeater lamp assy. LH TR4A/TR5</t>
  </si>
  <si>
    <t>214491</t>
  </si>
  <si>
    <r>
      <t xml:space="preserve">square washer bottle </t>
    </r>
    <r>
      <rPr>
        <b/>
        <sz val="10"/>
        <rFont val="Arial"/>
        <family val="0"/>
      </rPr>
      <t xml:space="preserve">(bare) </t>
    </r>
    <r>
      <rPr>
        <sz val="10"/>
        <rFont val="Arial"/>
        <family val="2"/>
      </rPr>
      <t>TR6 (later pattern?)</t>
    </r>
  </si>
  <si>
    <t>GHK 1015</t>
  </si>
  <si>
    <r>
      <t xml:space="preserve">rear bearing kit (one side) TR4A IRS, </t>
    </r>
    <r>
      <rPr>
        <b/>
        <sz val="10"/>
        <rFont val="Arial"/>
        <family val="2"/>
      </rPr>
      <t>TR5/6 see 2000 list</t>
    </r>
  </si>
  <si>
    <r>
      <t xml:space="preserve">(Japanese) </t>
    </r>
    <r>
      <rPr>
        <sz val="10"/>
        <rFont val="Arial"/>
        <family val="0"/>
      </rPr>
      <t xml:space="preserve">rear hub bearing TR2/3/4  </t>
    </r>
    <r>
      <rPr>
        <b/>
        <sz val="10"/>
        <rFont val="Arial"/>
        <family val="2"/>
      </rPr>
      <t xml:space="preserve">(not IRS) </t>
    </r>
    <r>
      <rPr>
        <sz val="10"/>
        <rFont val="Arial"/>
        <family val="2"/>
      </rPr>
      <t>+Sprint</t>
    </r>
  </si>
  <si>
    <t>105124</t>
  </si>
  <si>
    <r>
      <t xml:space="preserve">stud, inlet manifold TR5/6 </t>
    </r>
    <r>
      <rPr>
        <b/>
        <sz val="10"/>
        <rFont val="Arial"/>
        <family val="2"/>
      </rPr>
      <t>see TSSC list</t>
    </r>
  </si>
  <si>
    <t>134293</t>
  </si>
  <si>
    <t>J9</t>
  </si>
  <si>
    <t>131812</t>
  </si>
  <si>
    <t>725371</t>
  </si>
  <si>
    <t>718295</t>
  </si>
  <si>
    <t>Jan. 2012</t>
  </si>
  <si>
    <t>113119</t>
  </si>
  <si>
    <t>215362</t>
  </si>
  <si>
    <t>216324</t>
  </si>
  <si>
    <t>217603</t>
  </si>
  <si>
    <t>822881</t>
  </si>
  <si>
    <t>query</t>
  </si>
  <si>
    <r>
      <t xml:space="preserve">exterior doorhandle gasket TR5/6 etc </t>
    </r>
    <r>
      <rPr>
        <b/>
        <sz val="10"/>
        <rFont val="Arial"/>
        <family val="0"/>
      </rPr>
      <t>see TSSC</t>
    </r>
  </si>
  <si>
    <r>
      <t xml:space="preserve">amber lens LH, frontside marker lamp TR6 </t>
    </r>
    <r>
      <rPr>
        <b/>
        <sz val="10"/>
        <rFont val="Arial"/>
        <family val="2"/>
      </rPr>
      <t xml:space="preserve">USA  </t>
    </r>
  </si>
  <si>
    <r>
      <t xml:space="preserve">indicator lens rear side marker (red) RH TR6 </t>
    </r>
    <r>
      <rPr>
        <b/>
        <sz val="10"/>
        <rFont val="Arial"/>
        <family val="2"/>
      </rPr>
      <t>USA</t>
    </r>
  </si>
  <si>
    <t>rear side marker lens LH TR6 (USA)</t>
  </si>
  <si>
    <r>
      <t xml:space="preserve">valve spring inner TR2/3/4  </t>
    </r>
    <r>
      <rPr>
        <b/>
        <sz val="10"/>
        <rFont val="Arial"/>
        <family val="2"/>
      </rPr>
      <t>(four only)</t>
    </r>
  </si>
  <si>
    <t>308088</t>
  </si>
  <si>
    <t>107492</t>
  </si>
  <si>
    <r>
      <t xml:space="preserve">valve spring outer TR2/3/4 </t>
    </r>
    <r>
      <rPr>
        <b/>
        <u val="single"/>
        <sz val="10"/>
        <color indexed="10"/>
        <rFont val="Arial"/>
        <family val="2"/>
      </rPr>
      <t>(probably</t>
    </r>
    <r>
      <rPr>
        <b/>
        <sz val="10"/>
        <color indexed="10"/>
        <rFont val="Arial"/>
        <family val="2"/>
      </rPr>
      <t>…)</t>
    </r>
    <r>
      <rPr>
        <sz val="10"/>
        <rFont val="Arial"/>
        <family val="0"/>
      </rPr>
      <t xml:space="preserve">                   </t>
    </r>
    <r>
      <rPr>
        <b/>
        <sz val="10"/>
        <rFont val="Arial"/>
        <family val="2"/>
      </rPr>
      <t xml:space="preserve">(four only)  </t>
    </r>
  </si>
  <si>
    <t>sold?</t>
  </si>
  <si>
    <t>159873</t>
  </si>
  <si>
    <t>725373</t>
  </si>
  <si>
    <t>rear hub flange TR (inc. studs, for steel wheels)  (Girling type axle)</t>
  </si>
  <si>
    <t>UKC 1549</t>
  </si>
  <si>
    <r>
      <t xml:space="preserve">track rod end TR5/6 (etc?)  </t>
    </r>
    <r>
      <rPr>
        <b/>
        <sz val="10"/>
        <rFont val="Arial"/>
        <family val="2"/>
      </rPr>
      <t>see GSJ 156</t>
    </r>
  </si>
  <si>
    <t>156460</t>
  </si>
  <si>
    <r>
      <t xml:space="preserve">gearlever cap TR6 (etc) </t>
    </r>
    <r>
      <rPr>
        <b/>
        <sz val="10"/>
        <rFont val="Arial"/>
        <family val="2"/>
      </rPr>
      <t>see 2000 list</t>
    </r>
  </si>
  <si>
    <r>
      <t xml:space="preserve">small round temperature gauge TR4/4A (domed glass) </t>
    </r>
    <r>
      <rPr>
        <b/>
        <sz val="10"/>
        <rFont val="Arial"/>
        <family val="0"/>
      </rPr>
      <t>Fahrenheit</t>
    </r>
  </si>
  <si>
    <t>215245</t>
  </si>
  <si>
    <t>front flasher lamp RH (amber/clear lens) UK spec.TR6</t>
  </si>
  <si>
    <t>Aug. 2012</t>
  </si>
  <si>
    <t>splined trunnion pin for 101557 (not usually available separately)</t>
  </si>
  <si>
    <t>GFE 1048</t>
  </si>
  <si>
    <t>GFE 1061</t>
  </si>
  <si>
    <r>
      <t>see</t>
    </r>
    <r>
      <rPr>
        <sz val="10"/>
        <rFont val="Arial"/>
        <family val="0"/>
      </rPr>
      <t xml:space="preserve"> GFE 1048 </t>
    </r>
    <r>
      <rPr>
        <b/>
        <sz val="10"/>
        <rFont val="Arial"/>
        <family val="2"/>
      </rPr>
      <t>(2000 list)</t>
    </r>
  </si>
  <si>
    <r>
      <t xml:space="preserve">(GFE 1061) air filter (big) late 2000/2500/S/TR6 </t>
    </r>
    <r>
      <rPr>
        <b/>
        <sz val="10"/>
        <rFont val="Arial"/>
        <family val="2"/>
      </rPr>
      <t>see 2000 list</t>
    </r>
  </si>
  <si>
    <t>125217</t>
  </si>
  <si>
    <r>
      <t xml:space="preserve">(clutch) master cylinder dust cover TR6 etc. </t>
    </r>
    <r>
      <rPr>
        <b/>
        <sz val="10"/>
        <rFont val="Arial"/>
        <family val="2"/>
      </rPr>
      <t xml:space="preserve">see TSSC list </t>
    </r>
  </si>
  <si>
    <t>500640</t>
  </si>
  <si>
    <t>UKC 643</t>
  </si>
  <si>
    <t>Girling SP 1967 clutch master cyl. kit TR6 early (0.75")</t>
  </si>
  <si>
    <t>142434</t>
  </si>
  <si>
    <r>
      <t xml:space="preserve">constant pinion gear 2000/Stag/some TR  </t>
    </r>
    <r>
      <rPr>
        <b/>
        <sz val="10"/>
        <rFont val="Arial"/>
        <family val="2"/>
      </rPr>
      <t>see 2000 list</t>
    </r>
    <r>
      <rPr>
        <sz val="10"/>
        <rFont val="Arial"/>
        <family val="0"/>
      </rPr>
      <t xml:space="preserve">               </t>
    </r>
  </si>
  <si>
    <t>609331</t>
  </si>
  <si>
    <t>609332</t>
  </si>
  <si>
    <r>
      <t xml:space="preserve">front flasher lamp RH (all amber lens) earlier TR6 </t>
    </r>
    <r>
      <rPr>
        <b/>
        <sz val="10"/>
        <rFont val="Arial"/>
        <family val="0"/>
      </rPr>
      <t>USA</t>
    </r>
  </si>
  <si>
    <t>157408</t>
  </si>
  <si>
    <r>
      <t xml:space="preserve">special locating pin (hex. head), gearlever, TR6 etc </t>
    </r>
    <r>
      <rPr>
        <b/>
        <sz val="10"/>
        <rFont val="Arial"/>
        <family val="2"/>
      </rPr>
      <t>see Dol. list</t>
    </r>
  </si>
  <si>
    <t>GWR 102</t>
  </si>
  <si>
    <t>?</t>
  </si>
  <si>
    <t>159903</t>
  </si>
  <si>
    <t>157509</t>
  </si>
  <si>
    <t>Dec. 2013</t>
  </si>
  <si>
    <t>K14A</t>
  </si>
  <si>
    <t>824911</t>
  </si>
  <si>
    <t>vinyl door top trim RH late TR6 black</t>
  </si>
  <si>
    <t>Mar. 2014</t>
  </si>
  <si>
    <t>58800</t>
  </si>
  <si>
    <r>
      <t xml:space="preserve">oilseal, axle tube ends TR3 to 4A </t>
    </r>
    <r>
      <rPr>
        <b/>
        <sz val="10"/>
        <rFont val="Arial"/>
        <family val="2"/>
      </rPr>
      <t>= GHS 185 see Dolomite list</t>
    </r>
  </si>
  <si>
    <r>
      <t xml:space="preserve">oilseal diff. TR3 to 4A </t>
    </r>
    <r>
      <rPr>
        <b/>
        <sz val="10"/>
        <rFont val="Arial"/>
        <family val="2"/>
      </rPr>
      <t>= GHS 162 see Dolomite list</t>
    </r>
  </si>
  <si>
    <t>152889</t>
  </si>
  <si>
    <t>throttle link early TR6 (PI)</t>
  </si>
  <si>
    <t>Mar.2014</t>
  </si>
  <si>
    <t>A12 tray</t>
  </si>
  <si>
    <t>Items in purple have been added to stock since January 2014</t>
  </si>
  <si>
    <r>
      <t xml:space="preserve">heater blower switch TR5/6 </t>
    </r>
    <r>
      <rPr>
        <b/>
        <sz val="10"/>
        <rFont val="Arial"/>
        <family val="0"/>
      </rPr>
      <t>see TSSC list (see also knob 725370)</t>
    </r>
  </si>
  <si>
    <r>
      <t xml:space="preserve">shim, grease seal, lower trunnion TR4-TR6  </t>
    </r>
    <r>
      <rPr>
        <b/>
        <sz val="10"/>
        <rFont val="Arial"/>
        <family val="0"/>
      </rPr>
      <t>(one only, rusty)</t>
    </r>
  </si>
  <si>
    <t>coil spring, clutch shaft TR see 2000 list</t>
  </si>
  <si>
    <r>
      <t xml:space="preserve">outer steering column (upper) late TR6 </t>
    </r>
    <r>
      <rPr>
        <b/>
        <sz val="10"/>
        <rFont val="Arial"/>
        <family val="0"/>
      </rPr>
      <t>(RH Steer)</t>
    </r>
  </si>
  <si>
    <r>
      <t xml:space="preserve">taper pin, clutch cross-shaft TR </t>
    </r>
    <r>
      <rPr>
        <b/>
        <sz val="10"/>
        <rFont val="Arial"/>
        <family val="0"/>
      </rPr>
      <t>see 2000 list</t>
    </r>
  </si>
  <si>
    <r>
      <t xml:space="preserve">sidelamp/repeater lamp assy. LH TR5 </t>
    </r>
    <r>
      <rPr>
        <b/>
        <sz val="10"/>
        <rFont val="Arial"/>
        <family val="0"/>
      </rPr>
      <t>see 212488</t>
    </r>
  </si>
  <si>
    <r>
      <t xml:space="preserve">rubber washer, boot handle TR4/4A/5 </t>
    </r>
    <r>
      <rPr>
        <b/>
        <sz val="10"/>
        <rFont val="Arial"/>
        <family val="0"/>
      </rPr>
      <t>see TSSC list</t>
    </r>
  </si>
  <si>
    <r>
      <t xml:space="preserve">hood catch (clamp), (LH or RH)  Spitfire/TR4A </t>
    </r>
    <r>
      <rPr>
        <b/>
        <sz val="10"/>
        <rFont val="Arial"/>
        <family val="0"/>
      </rPr>
      <t>see TSSC list</t>
    </r>
  </si>
  <si>
    <r>
      <t xml:space="preserve">hood catch base TR4A/Spitfire </t>
    </r>
    <r>
      <rPr>
        <b/>
        <sz val="10"/>
        <rFont val="Arial"/>
        <family val="0"/>
      </rPr>
      <t>see TSSC list</t>
    </r>
  </si>
  <si>
    <r>
      <t xml:space="preserve">square knob, fan switch "blower/pull max/defrost" TR6 1974 </t>
    </r>
    <r>
      <rPr>
        <b/>
        <sz val="10"/>
        <rFont val="Arial"/>
        <family val="0"/>
      </rPr>
      <t>USA</t>
    </r>
  </si>
  <si>
    <r>
      <t xml:space="preserve">clutch hose TR3/3 </t>
    </r>
    <r>
      <rPr>
        <b/>
        <sz val="10"/>
        <rFont val="Arial"/>
        <family val="0"/>
      </rPr>
      <t>see 115460</t>
    </r>
  </si>
  <si>
    <r>
      <t xml:space="preserve">clutch driven plate </t>
    </r>
    <r>
      <rPr>
        <b/>
        <sz val="10"/>
        <rFont val="Arial"/>
        <family val="0"/>
      </rPr>
      <t>(Laycock)</t>
    </r>
    <r>
      <rPr>
        <sz val="10"/>
        <rFont val="Arial"/>
        <family val="2"/>
      </rPr>
      <t xml:space="preserve"> TR4A/5/6</t>
    </r>
  </si>
  <si>
    <r>
      <t xml:space="preserve">(modern universal type) black wiper blade </t>
    </r>
    <r>
      <rPr>
        <b/>
        <sz val="10"/>
        <rFont val="Arial"/>
        <family val="0"/>
      </rPr>
      <t>see TSSC list</t>
    </r>
  </si>
  <si>
    <t>??</t>
  </si>
  <si>
    <t>136354</t>
  </si>
  <si>
    <r>
      <t xml:space="preserve">clutch lever cross shaft 2000/2500/ TR2-6 </t>
    </r>
    <r>
      <rPr>
        <b/>
        <sz val="10"/>
        <color indexed="20"/>
        <rFont val="Arial"/>
        <family val="2"/>
      </rPr>
      <t>see 2000 list</t>
    </r>
  </si>
  <si>
    <r>
      <t xml:space="preserve">splined hub adaptor, LH for wire wheels, various TR </t>
    </r>
    <r>
      <rPr>
        <b/>
        <sz val="10"/>
        <rFont val="Arial"/>
        <family val="0"/>
      </rPr>
      <t>see Stag list</t>
    </r>
  </si>
  <si>
    <t>59015</t>
  </si>
  <si>
    <r>
      <t xml:space="preserve">dynamo bracket pedestal Vit/GT6/2000/TR  </t>
    </r>
    <r>
      <rPr>
        <b/>
        <sz val="10"/>
        <rFont val="Arial"/>
        <family val="2"/>
      </rPr>
      <t>see 2000 list</t>
    </r>
  </si>
  <si>
    <t>567228</t>
  </si>
  <si>
    <r>
      <t xml:space="preserve">(GHF 1461) clip/rivet, side trim mouldings, TRA/5 </t>
    </r>
    <r>
      <rPr>
        <b/>
        <sz val="10"/>
        <color indexed="20"/>
        <rFont val="Arial"/>
        <family val="2"/>
      </rPr>
      <t>see TSSC list</t>
    </r>
  </si>
  <si>
    <t>GRK 4007</t>
  </si>
  <si>
    <r>
      <t xml:space="preserve">clutch slave cylinder kit (1" bore) Stag/2500/TR5/TR6 </t>
    </r>
    <r>
      <rPr>
        <b/>
        <sz val="10"/>
        <color indexed="20"/>
        <rFont val="Arial"/>
        <family val="2"/>
      </rPr>
      <t>see 2000 list</t>
    </r>
  </si>
  <si>
    <t>E7</t>
  </si>
  <si>
    <t>square knob, for choke cable, lettered "choke" TR5/250/TR6 USA</t>
  </si>
  <si>
    <r>
      <t xml:space="preserve">engine mounting TR4A (also fits earlier TRs) </t>
    </r>
    <r>
      <rPr>
        <b/>
        <sz val="10"/>
        <rFont val="Arial"/>
        <family val="0"/>
      </rPr>
      <t>one only</t>
    </r>
  </si>
  <si>
    <r>
      <t xml:space="preserve">inlet manifold, TR5/TR250/TR6  </t>
    </r>
    <r>
      <rPr>
        <b/>
        <sz val="10"/>
        <rFont val="Arial"/>
        <family val="0"/>
      </rPr>
      <t>carb. fitted models only</t>
    </r>
  </si>
  <si>
    <r>
      <t xml:space="preserve">black carpet, rear of gearbox, late TR6 </t>
    </r>
    <r>
      <rPr>
        <b/>
        <sz val="10"/>
        <rFont val="Arial"/>
        <family val="0"/>
      </rPr>
      <t>(creased)</t>
    </r>
  </si>
  <si>
    <t>919381</t>
  </si>
  <si>
    <t>front LH footwell carpet black late TR6 (Left-Hand Steer)</t>
  </si>
  <si>
    <t>919391</t>
  </si>
  <si>
    <t>front RH footwell carpet black late TR6 (Left-Hand Steer)</t>
  </si>
  <si>
    <t>Items in red have been added to stock since May 2015</t>
  </si>
  <si>
    <t>113431</t>
  </si>
  <si>
    <t xml:space="preserve">synchro ring 2000/Stag/Sprint/TR  see 2000 list             </t>
  </si>
  <si>
    <t>GRC 101</t>
  </si>
  <si>
    <t>GRC 112</t>
  </si>
  <si>
    <r>
      <t xml:space="preserve">radiator cap </t>
    </r>
    <r>
      <rPr>
        <u val="single"/>
        <sz val="10"/>
        <color indexed="10"/>
        <rFont val="Arial"/>
        <family val="2"/>
      </rPr>
      <t>some</t>
    </r>
    <r>
      <rPr>
        <sz val="10"/>
        <color indexed="10"/>
        <rFont val="Arial"/>
        <family val="2"/>
      </rPr>
      <t xml:space="preserve"> TR2-TR4 etc. (7lb, 1 depth)  </t>
    </r>
  </si>
  <si>
    <r>
      <t xml:space="preserve">(AC type RC3) radiator cap </t>
    </r>
    <r>
      <rPr>
        <u val="single"/>
        <sz val="10"/>
        <color indexed="10"/>
        <rFont val="Arial"/>
        <family val="2"/>
      </rPr>
      <t>some</t>
    </r>
    <r>
      <rPr>
        <sz val="10"/>
        <color indexed="10"/>
        <rFont val="Arial"/>
        <family val="2"/>
      </rPr>
      <t xml:space="preserve"> TR2-TR4 etc. (7lb, 1 depth)  </t>
    </r>
  </si>
  <si>
    <t>608052</t>
  </si>
  <si>
    <r>
      <t xml:space="preserve">lower trunnion TR2-4 (0 degrees castor)     </t>
    </r>
    <r>
      <rPr>
        <b/>
        <sz val="10"/>
        <rFont val="Arial"/>
        <family val="0"/>
      </rPr>
      <t>not handed</t>
    </r>
  </si>
  <si>
    <r>
      <t xml:space="preserve">101557 </t>
    </r>
    <r>
      <rPr>
        <b/>
        <sz val="10"/>
        <rFont val="Arial"/>
        <family val="0"/>
      </rPr>
      <t>PIN</t>
    </r>
  </si>
  <si>
    <r>
      <t xml:space="preserve">collar, valve spring, lower  </t>
    </r>
    <r>
      <rPr>
        <b/>
        <sz val="10"/>
        <rFont val="Arial"/>
        <family val="0"/>
      </rPr>
      <t>(all CR series TR6)</t>
    </r>
  </si>
  <si>
    <r>
      <t xml:space="preserve">exhaust valve, late TR6 etc.  </t>
    </r>
    <r>
      <rPr>
        <b/>
        <sz val="10"/>
        <rFont val="Arial"/>
        <family val="0"/>
      </rPr>
      <t>see 2000 list</t>
    </r>
  </si>
  <si>
    <r>
      <t xml:space="preserve">valve seat insert (inlet)TR6/GT6   </t>
    </r>
    <r>
      <rPr>
        <b/>
        <sz val="10"/>
        <rFont val="Arial"/>
        <family val="0"/>
      </rPr>
      <t>see TSSC list</t>
    </r>
  </si>
  <si>
    <r>
      <t xml:space="preserve">emissions tank (flat, fitted in boot) TR6 </t>
    </r>
    <r>
      <rPr>
        <b/>
        <sz val="10"/>
        <rFont val="Arial"/>
        <family val="0"/>
      </rPr>
      <t>USA</t>
    </r>
  </si>
  <si>
    <r>
      <t xml:space="preserve">ball bearing, A-type o/d 2000/Stag/TR  </t>
    </r>
    <r>
      <rPr>
        <b/>
        <sz val="10"/>
        <rFont val="Arial"/>
        <family val="0"/>
      </rPr>
      <t>see 2000 list</t>
    </r>
  </si>
  <si>
    <r>
      <t xml:space="preserve">black plastic wheel centre trim(less badge) TR6  </t>
    </r>
    <r>
      <rPr>
        <b/>
        <sz val="10"/>
        <rFont val="Arial"/>
        <family val="0"/>
      </rPr>
      <t xml:space="preserve"> (3 only)</t>
    </r>
  </si>
  <si>
    <r>
      <t>(</t>
    </r>
    <r>
      <rPr>
        <b/>
        <sz val="10"/>
        <rFont val="Arial"/>
        <family val="0"/>
      </rPr>
      <t>Trico</t>
    </r>
    <r>
      <rPr>
        <sz val="10"/>
        <rFont val="Arial"/>
        <family val="2"/>
      </rPr>
      <t xml:space="preserve"> R1) 10" wiper blade refills TR4/4A/5                         </t>
    </r>
    <r>
      <rPr>
        <b/>
        <sz val="10"/>
        <rFont val="Arial"/>
        <family val="0"/>
      </rPr>
      <t>PAIR</t>
    </r>
  </si>
  <si>
    <r>
      <t xml:space="preserve">driveshaft rear outer yoke/stub axle 2000/2500/TR6 </t>
    </r>
    <r>
      <rPr>
        <b/>
        <sz val="10"/>
        <rFont val="Arial"/>
        <family val="0"/>
      </rPr>
      <t>see 2000 list</t>
    </r>
  </si>
  <si>
    <t>RARE!</t>
  </si>
  <si>
    <t>boot (trunk) lock assy. TR6     RARE!</t>
  </si>
  <si>
    <t>c/t</t>
  </si>
  <si>
    <t>159738</t>
  </si>
  <si>
    <r>
      <t xml:space="preserve">trip reset cable later TR6 (240mm long, push-in fitting) </t>
    </r>
    <r>
      <rPr>
        <b/>
        <sz val="10"/>
        <rFont val="Arial"/>
        <family val="2"/>
      </rPr>
      <t>see Dol. list</t>
    </r>
  </si>
  <si>
    <t>140785</t>
  </si>
  <si>
    <r>
      <t xml:space="preserve">slip joint, (inner half of drive shaft) TR5/6 etc </t>
    </r>
    <r>
      <rPr>
        <b/>
        <sz val="10"/>
        <color indexed="10"/>
        <rFont val="Arial"/>
        <family val="2"/>
      </rPr>
      <t>see 2000 list</t>
    </r>
  </si>
  <si>
    <t>122553</t>
  </si>
  <si>
    <t>122554</t>
  </si>
  <si>
    <r>
      <t xml:space="preserve">alloy rack clamp base, early Herald/early TR4 </t>
    </r>
    <r>
      <rPr>
        <b/>
        <sz val="10"/>
        <color indexed="12"/>
        <rFont val="Arial"/>
        <family val="2"/>
      </rPr>
      <t xml:space="preserve">see TSSC list </t>
    </r>
  </si>
  <si>
    <r>
      <t xml:space="preserve">alloy rack clamp top, early Herald 948cc/early TR4 </t>
    </r>
    <r>
      <rPr>
        <b/>
        <sz val="10"/>
        <color indexed="12"/>
        <rFont val="Arial"/>
        <family val="2"/>
      </rPr>
      <t>see TSSC list</t>
    </r>
    <r>
      <rPr>
        <sz val="10"/>
        <color indexed="12"/>
        <rFont val="Arial"/>
        <family val="2"/>
      </rPr>
      <t xml:space="preserve"> </t>
    </r>
  </si>
  <si>
    <t>703741</t>
  </si>
  <si>
    <r>
      <t xml:space="preserve">door restraint device (anti-burst catch) TR4/4A </t>
    </r>
    <r>
      <rPr>
        <b/>
        <sz val="10"/>
        <rFont val="Arial"/>
        <family val="2"/>
      </rPr>
      <t>see TSSC list</t>
    </r>
  </si>
  <si>
    <t>rear number plate lamp TR6</t>
  </si>
  <si>
    <t xml:space="preserve">downpipe gasket TR4 to TR6 </t>
  </si>
  <si>
    <t>112867</t>
  </si>
  <si>
    <t>AUC 1310</t>
  </si>
  <si>
    <r>
      <t xml:space="preserve">carb float chamber (front or rear) TR4A </t>
    </r>
    <r>
      <rPr>
        <b/>
        <sz val="10"/>
        <color indexed="10"/>
        <rFont val="Arial"/>
        <family val="2"/>
      </rPr>
      <t xml:space="preserve"> one only</t>
    </r>
  </si>
  <si>
    <t>Nov. 2016</t>
  </si>
  <si>
    <r>
      <t xml:space="preserve">rear axle tab washer TR4 (etc?)   </t>
    </r>
    <r>
      <rPr>
        <b/>
        <sz val="10"/>
        <rFont val="Arial"/>
        <family val="0"/>
      </rPr>
      <t>one only</t>
    </r>
  </si>
  <si>
    <t>504607</t>
  </si>
  <si>
    <r>
      <t xml:space="preserve">speedo cable assembly TR4/4A </t>
    </r>
    <r>
      <rPr>
        <b/>
        <sz val="10"/>
        <rFont val="Arial"/>
        <family val="2"/>
      </rPr>
      <t>see GSD 111</t>
    </r>
  </si>
  <si>
    <t>613186</t>
  </si>
  <si>
    <t>U</t>
  </si>
  <si>
    <r>
      <t>USED</t>
    </r>
    <r>
      <rPr>
        <sz val="10"/>
        <color indexed="10"/>
        <rFont val="Arial"/>
        <family val="2"/>
      </rPr>
      <t xml:space="preserve"> dashtop ashtray TR5,TR6, Spitfire etc </t>
    </r>
    <r>
      <rPr>
        <b/>
        <sz val="10"/>
        <color indexed="10"/>
        <rFont val="Arial"/>
        <family val="2"/>
      </rPr>
      <t>see TSSC list</t>
    </r>
  </si>
  <si>
    <r>
      <t xml:space="preserve">timing chain tensioner 2.5 (duplex) 2500/PI/TR </t>
    </r>
    <r>
      <rPr>
        <b/>
        <sz val="10"/>
        <rFont val="Arial"/>
        <family val="2"/>
      </rPr>
      <t>see 2000 list</t>
    </r>
  </si>
  <si>
    <r>
      <t xml:space="preserve">alternator + pulley </t>
    </r>
    <r>
      <rPr>
        <b/>
        <sz val="10"/>
        <color indexed="10"/>
        <rFont val="Arial"/>
        <family val="2"/>
      </rPr>
      <t>(Delco)</t>
    </r>
    <r>
      <rPr>
        <sz val="10"/>
        <color indexed="10"/>
        <rFont val="Arial"/>
        <family val="2"/>
      </rPr>
      <t xml:space="preserve"> TR250 /TR6 </t>
    </r>
    <r>
      <rPr>
        <b/>
        <sz val="10"/>
        <color indexed="10"/>
        <rFont val="Arial"/>
        <family val="2"/>
      </rPr>
      <t>USA (plus some UK)</t>
    </r>
  </si>
  <si>
    <t>27378</t>
  </si>
  <si>
    <t>dished core plug 1.75" diam., TR2-early TR4A</t>
  </si>
  <si>
    <t>GGB 503</t>
  </si>
  <si>
    <r>
      <t xml:space="preserve">brush set, 16 ACR alternator, TR5/TR250 </t>
    </r>
    <r>
      <rPr>
        <b/>
        <sz val="10"/>
        <rFont val="Arial"/>
        <family val="2"/>
      </rPr>
      <t>(only?)</t>
    </r>
  </si>
  <si>
    <t>C3 tray</t>
  </si>
  <si>
    <t>212622</t>
  </si>
  <si>
    <r>
      <t xml:space="preserve">(bare) rear oil seal housing (alloy) TSSC/TR5/TR6 </t>
    </r>
    <r>
      <rPr>
        <b/>
        <sz val="10"/>
        <color indexed="10"/>
        <rFont val="Arial"/>
        <family val="2"/>
      </rPr>
      <t>see TSSC list</t>
    </r>
  </si>
  <si>
    <t>Many TR parts are shared with the 2000/2500 range: you</t>
  </si>
  <si>
    <t>may find the part you are looking for in the 2000 list.</t>
  </si>
  <si>
    <t>510875</t>
  </si>
  <si>
    <r>
      <t xml:space="preserve">glass lens, numberplate lamp, TR4A (etc)  </t>
    </r>
    <r>
      <rPr>
        <b/>
        <sz val="10"/>
        <rFont val="Arial"/>
        <family val="2"/>
      </rPr>
      <t>see TSSC list</t>
    </r>
  </si>
  <si>
    <t>518031</t>
  </si>
  <si>
    <t>518032</t>
  </si>
  <si>
    <r>
      <t xml:space="preserve">clear lens </t>
    </r>
    <r>
      <rPr>
        <b/>
        <sz val="10"/>
        <rFont val="Arial"/>
        <family val="2"/>
      </rPr>
      <t>LH</t>
    </r>
    <r>
      <rPr>
        <sz val="10"/>
        <rFont val="Arial"/>
        <family val="0"/>
      </rPr>
      <t xml:space="preserve"> number plate lamp TR6 etc </t>
    </r>
    <r>
      <rPr>
        <b/>
        <sz val="10"/>
        <rFont val="Arial"/>
        <family val="2"/>
      </rPr>
      <t>see TSSC list</t>
    </r>
  </si>
  <si>
    <r>
      <t xml:space="preserve">clear lens </t>
    </r>
    <r>
      <rPr>
        <b/>
        <sz val="10"/>
        <rFont val="Arial"/>
        <family val="2"/>
      </rPr>
      <t>RH</t>
    </r>
    <r>
      <rPr>
        <sz val="10"/>
        <rFont val="Arial"/>
        <family val="0"/>
      </rPr>
      <t xml:space="preserve"> number plate lamp TR6 etc </t>
    </r>
    <r>
      <rPr>
        <b/>
        <sz val="10"/>
        <rFont val="Arial"/>
        <family val="2"/>
      </rPr>
      <t>see TSSC list</t>
    </r>
  </si>
  <si>
    <t>148916</t>
  </si>
  <si>
    <r>
      <t xml:space="preserve">pushrod 2000, TR5/TR6  </t>
    </r>
    <r>
      <rPr>
        <b/>
        <sz val="10"/>
        <color indexed="12"/>
        <rFont val="Arial"/>
        <family val="2"/>
      </rPr>
      <t>(8.3", 211mm)             see 2000 list</t>
    </r>
  </si>
  <si>
    <t>557046</t>
  </si>
  <si>
    <t>L87Y</t>
  </si>
  <si>
    <r>
      <t xml:space="preserve">Champion spark plug TR3/4/4A (etc) </t>
    </r>
    <r>
      <rPr>
        <b/>
        <sz val="10"/>
        <rFont val="Arial"/>
        <family val="2"/>
      </rPr>
      <t>see  GSP 541, on TSSC list</t>
    </r>
  </si>
  <si>
    <t>608522</t>
  </si>
  <si>
    <r>
      <t xml:space="preserve">trim clip, TR4/Spitfire/Dolomite </t>
    </r>
    <r>
      <rPr>
        <b/>
        <sz val="10"/>
        <color indexed="30"/>
        <rFont val="Arial"/>
        <family val="2"/>
      </rPr>
      <t>see TSSC list under GHF 1149</t>
    </r>
  </si>
  <si>
    <t>518109</t>
  </si>
  <si>
    <r>
      <t xml:space="preserve">rear flange, "A" type o/d, TR6  (etc.) </t>
    </r>
    <r>
      <rPr>
        <b/>
        <sz val="10"/>
        <color indexed="10"/>
        <rFont val="Arial"/>
        <family val="2"/>
      </rPr>
      <t>see 2000 list</t>
    </r>
  </si>
  <si>
    <t>204741</t>
  </si>
  <si>
    <r>
      <t xml:space="preserve">horn push clip (3 prongs) TR4/5/6          </t>
    </r>
    <r>
      <rPr>
        <b/>
        <sz val="10"/>
        <color indexed="40"/>
        <rFont val="Arial"/>
        <family val="2"/>
      </rPr>
      <t xml:space="preserve"> see TSSC list</t>
    </r>
  </si>
  <si>
    <t>c/t 10/18</t>
  </si>
  <si>
    <t>154280</t>
  </si>
  <si>
    <t>petrol filler connector pipe TR6 (USA)/ GT6 III/Dol./Stag</t>
  </si>
  <si>
    <t>c/t 3/19</t>
  </si>
  <si>
    <t>clutch shelf</t>
  </si>
  <si>
    <t>W1</t>
  </si>
  <si>
    <t>112866</t>
  </si>
  <si>
    <r>
      <t xml:space="preserve">carb. gasket TR2-4A  </t>
    </r>
    <r>
      <rPr>
        <b/>
        <sz val="10"/>
        <rFont val="Arial"/>
        <family val="2"/>
      </rPr>
      <t>see 2000 list</t>
    </r>
  </si>
  <si>
    <r>
      <t xml:space="preserve">carb. insulator (asbestos)  TR2-4A                            </t>
    </r>
    <r>
      <rPr>
        <b/>
        <sz val="10"/>
        <rFont val="Arial"/>
        <family val="2"/>
      </rPr>
      <t>one only</t>
    </r>
  </si>
  <si>
    <t>159784</t>
  </si>
  <si>
    <t xml:space="preserve">GPS 113 </t>
  </si>
  <si>
    <t>C3</t>
  </si>
  <si>
    <r>
      <t xml:space="preserve">(159784) oil pressure switch (3-pin)        </t>
    </r>
    <r>
      <rPr>
        <b/>
        <sz val="10"/>
        <color indexed="40"/>
        <rFont val="Arial"/>
        <family val="2"/>
      </rPr>
      <t xml:space="preserve">USA TR6 from CF1  </t>
    </r>
  </si>
  <si>
    <r>
      <t xml:space="preserve">oil pressure switch (3-pin)        </t>
    </r>
    <r>
      <rPr>
        <b/>
        <sz val="10"/>
        <color indexed="40"/>
        <rFont val="Arial"/>
        <family val="2"/>
      </rPr>
      <t>USA from CF1  see GPS 113</t>
    </r>
  </si>
  <si>
    <t>Items in blue have been added to stock since November 2020</t>
  </si>
  <si>
    <t>519813</t>
  </si>
  <si>
    <r>
      <t xml:space="preserve">jump ring (pinion circlip) starter motor TR5 (etc) </t>
    </r>
    <r>
      <rPr>
        <b/>
        <sz val="10"/>
        <color indexed="40"/>
        <rFont val="Arial"/>
        <family val="2"/>
      </rPr>
      <t xml:space="preserve"> see TSSC list</t>
    </r>
  </si>
  <si>
    <r>
      <t xml:space="preserve">radiator cap TR4 to TR6 etc. (7lb, 0.75" depth)  </t>
    </r>
    <r>
      <rPr>
        <b/>
        <sz val="10"/>
        <rFont val="Arial"/>
        <family val="0"/>
      </rPr>
      <t>see TSSC list</t>
    </r>
  </si>
  <si>
    <t>612219</t>
  </si>
  <si>
    <r>
      <t xml:space="preserve">trunnion, bonnet release cable TR4-TR6 </t>
    </r>
    <r>
      <rPr>
        <b/>
        <sz val="10"/>
        <color indexed="30"/>
        <rFont val="Arial"/>
        <family val="2"/>
      </rPr>
      <t xml:space="preserve">         see Dolomite list</t>
    </r>
  </si>
  <si>
    <r>
      <t xml:space="preserve">gearlever retainer 2000/TR/Stag/Sprint  </t>
    </r>
    <r>
      <rPr>
        <b/>
        <sz val="10"/>
        <rFont val="Arial"/>
        <family val="2"/>
      </rPr>
      <t>see 2000 list</t>
    </r>
  </si>
  <si>
    <t>215642</t>
  </si>
  <si>
    <t>PI high pressure fuel hose TR6/2.5PI "use 153736"</t>
  </si>
  <si>
    <t>153736</t>
  </si>
  <si>
    <r>
      <t xml:space="preserve">(215642) PI high pressure fuel hose 2.5PI/TR6 (late) </t>
    </r>
    <r>
      <rPr>
        <b/>
        <sz val="10"/>
        <color indexed="49"/>
        <rFont val="Arial"/>
        <family val="2"/>
      </rPr>
      <t>see 2000 list</t>
    </r>
  </si>
  <si>
    <t xml:space="preserve">synchro hub (1st/2nd)   TR5/some TR6                  </t>
  </si>
  <si>
    <t>A Floor 2</t>
  </si>
  <si>
    <t>B5</t>
  </si>
  <si>
    <r>
      <t xml:space="preserve">socket screw, steering coupling 2000/2500/TR6  </t>
    </r>
    <r>
      <rPr>
        <b/>
        <sz val="10"/>
        <rFont val="Arial"/>
        <family val="2"/>
      </rPr>
      <t>see 2000 list</t>
    </r>
  </si>
  <si>
    <t>515859</t>
  </si>
  <si>
    <t>B6</t>
  </si>
  <si>
    <r>
      <t xml:space="preserve">(Lucas 54411985) dist. vacuum unit TR250/TR6 carb. </t>
    </r>
    <r>
      <rPr>
        <b/>
        <sz val="10"/>
        <color indexed="30"/>
        <rFont val="Arial"/>
        <family val="2"/>
      </rPr>
      <t>see 2000 list</t>
    </r>
  </si>
  <si>
    <t xml:space="preserve">                  Updated 1st April 2021</t>
  </si>
  <si>
    <t>GFE 227</t>
  </si>
  <si>
    <t xml:space="preserve"> genuine Unipart oil filter for spin-on filter conversions TR5/6</t>
  </si>
  <si>
    <t>GFE 173</t>
  </si>
  <si>
    <r>
      <t xml:space="preserve">oil filter for spin-on conversions (long type) TR5/6    </t>
    </r>
    <r>
      <rPr>
        <b/>
        <sz val="10"/>
        <rFont val="Arial"/>
        <family val="2"/>
      </rPr>
      <t>see GFE 227</t>
    </r>
  </si>
  <si>
    <t>750158</t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</si>
  <si>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windscreen bracket RH Spitfire I/II, TR4-6     </t>
    </r>
    <r>
      <rPr>
        <b/>
        <sz val="10"/>
        <color indexed="30"/>
        <rFont val="Arial"/>
        <family val="2"/>
      </rPr>
      <t>see TSSC list</t>
    </r>
    <r>
      <rPr>
        <sz val="10"/>
        <color indexed="30"/>
        <rFont val="Arial"/>
        <family val="2"/>
      </rPr>
      <t xml:space="preserve">  </t>
    </r>
  </si>
  <si>
    <t>spring set for dynamo brushes TR2 to TR4A   (pair)</t>
  </si>
  <si>
    <t>RTC 466</t>
  </si>
  <si>
    <r>
      <t xml:space="preserve">starter drive pinion TR5/TR6 /2.5PI </t>
    </r>
    <r>
      <rPr>
        <b/>
        <sz val="10"/>
        <rFont val="Arial"/>
        <family val="2"/>
      </rPr>
      <t>see 2000 list</t>
    </r>
  </si>
  <si>
    <t>RTC 718</t>
  </si>
  <si>
    <t>511010</t>
  </si>
  <si>
    <r>
      <t xml:space="preserve">distributor baseplate TR5/TR6 etc   </t>
    </r>
    <r>
      <rPr>
        <b/>
        <sz val="10"/>
        <color indexed="62"/>
        <rFont val="Arial"/>
        <family val="2"/>
      </rPr>
      <t xml:space="preserve"> see RTC 718</t>
    </r>
  </si>
  <si>
    <t>(511010) distributor baseplate TR5/TR6 etc</t>
  </si>
  <si>
    <t>138724</t>
  </si>
  <si>
    <t>(138724) downpipe gasket (twin) TR4 to TR6 PI</t>
  </si>
  <si>
    <r>
      <t xml:space="preserve">gasket, exhaust downpipe (twin) TR6 etc </t>
    </r>
    <r>
      <rPr>
        <b/>
        <sz val="10"/>
        <rFont val="Arial"/>
        <family val="2"/>
      </rPr>
      <t>see GEG 724</t>
    </r>
  </si>
  <si>
    <t>149607</t>
  </si>
  <si>
    <r>
      <t xml:space="preserve">rubber fuel pipe, (15cm.) TR5 PI only  </t>
    </r>
    <r>
      <rPr>
        <b/>
        <sz val="10"/>
        <color indexed="62"/>
        <rFont val="Arial"/>
        <family val="2"/>
      </rPr>
      <t>see Dolomite list</t>
    </r>
  </si>
  <si>
    <t>602211</t>
  </si>
  <si>
    <r>
      <t>rubber retainer, bootstay some TR4 (etc)</t>
    </r>
    <r>
      <rPr>
        <b/>
        <sz val="10"/>
        <color indexed="62"/>
        <rFont val="Arial"/>
        <family val="2"/>
      </rPr>
      <t xml:space="preserve">    see TSSC list</t>
    </r>
  </si>
  <si>
    <r>
      <rPr>
        <b/>
        <sz val="10"/>
        <color indexed="62"/>
        <rFont val="Arial"/>
        <family val="2"/>
      </rPr>
      <t>USED</t>
    </r>
    <r>
      <rPr>
        <sz val="10"/>
        <color indexed="62"/>
        <rFont val="Arial"/>
        <family val="2"/>
      </rPr>
      <t xml:space="preserve"> windscreen frame bracket RH,TR4-6 see TSSC  list</t>
    </r>
  </si>
  <si>
    <r>
      <t xml:space="preserve">chrome hood catch (clamp), LH/RH </t>
    </r>
    <r>
      <rPr>
        <b/>
        <sz val="10"/>
        <color indexed="62"/>
        <rFont val="Arial"/>
        <family val="2"/>
      </rPr>
      <t xml:space="preserve"> TR4A/250 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see TSSC</t>
    </r>
  </si>
  <si>
    <t>153146</t>
  </si>
  <si>
    <r>
      <t xml:space="preserve">breather hose TR6 PI 9.5" long    </t>
    </r>
    <r>
      <rPr>
        <b/>
        <sz val="10"/>
        <color indexed="62"/>
        <rFont val="Arial"/>
        <family val="2"/>
      </rPr>
      <t>see TSSC list      RARE</t>
    </r>
  </si>
  <si>
    <t>211060</t>
  </si>
  <si>
    <r>
      <t xml:space="preserve">clutch cylinder TR5/6 </t>
    </r>
    <r>
      <rPr>
        <b/>
        <sz val="10"/>
        <color indexed="62"/>
        <rFont val="Arial"/>
        <family val="2"/>
      </rPr>
      <t>see UKC 8677</t>
    </r>
  </si>
  <si>
    <r>
      <t xml:space="preserve">starter drive pinion TR5/6/2.5PI </t>
    </r>
    <r>
      <rPr>
        <b/>
        <sz val="10"/>
        <rFont val="Arial"/>
        <family val="2"/>
      </rPr>
      <t>see  2000 list</t>
    </r>
  </si>
  <si>
    <t>100157</t>
  </si>
  <si>
    <t>front end cover g/box TR2-TR6 , some Stag</t>
  </si>
  <si>
    <r>
      <t xml:space="preserve">switch side/head  TR2/3/3A </t>
    </r>
    <r>
      <rPr>
        <b/>
        <sz val="10"/>
        <color indexed="62"/>
        <rFont val="Arial"/>
        <family val="2"/>
      </rPr>
      <t>see TSSC list</t>
    </r>
  </si>
  <si>
    <t>Items in red have been added to stock since 1st January 2023</t>
  </si>
  <si>
    <r>
      <t xml:space="preserve">dished core plug 1.75" diam., </t>
    </r>
    <r>
      <rPr>
        <b/>
        <sz val="10"/>
        <rFont val="Arial"/>
        <family val="2"/>
      </rPr>
      <t>see TSSC list</t>
    </r>
  </si>
  <si>
    <r>
      <t xml:space="preserve">taper pin, clutch cross-shaft TR </t>
    </r>
    <r>
      <rPr>
        <b/>
        <sz val="10"/>
        <rFont val="Arial"/>
        <family val="2"/>
      </rPr>
      <t>see 2000 list</t>
    </r>
  </si>
  <si>
    <r>
      <t xml:space="preserve">square washer bottle </t>
    </r>
    <r>
      <rPr>
        <b/>
        <sz val="10"/>
        <rFont val="Arial"/>
        <family val="2"/>
      </rPr>
      <t xml:space="preserve">(bare) </t>
    </r>
    <r>
      <rPr>
        <sz val="10"/>
        <rFont val="Arial"/>
        <family val="2"/>
      </rPr>
      <t>TR6 (later pattern?)</t>
    </r>
  </si>
  <si>
    <r>
      <t xml:space="preserve">rubber washer, boot handle TR4/4A/5 </t>
    </r>
    <r>
      <rPr>
        <b/>
        <sz val="10"/>
        <rFont val="Arial"/>
        <family val="2"/>
      </rPr>
      <t>see TSSC list</t>
    </r>
  </si>
  <si>
    <r>
      <t xml:space="preserve">exterior doorhandle gasket TR5/6 etc </t>
    </r>
    <r>
      <rPr>
        <b/>
        <sz val="10"/>
        <rFont val="Arial"/>
        <family val="2"/>
      </rPr>
      <t>see TSSC</t>
    </r>
  </si>
  <si>
    <r>
      <t xml:space="preserve">clutch hose TR3/3 </t>
    </r>
    <r>
      <rPr>
        <b/>
        <sz val="10"/>
        <rFont val="Arial"/>
        <family val="2"/>
      </rPr>
      <t>see 115460</t>
    </r>
  </si>
  <si>
    <t>516788</t>
  </si>
  <si>
    <t>GHT 142</t>
  </si>
  <si>
    <t>GHT 156</t>
  </si>
  <si>
    <r>
      <t xml:space="preserve">genuine plug lead set TR5 etc.   (push-in)  </t>
    </r>
    <r>
      <rPr>
        <b/>
        <u val="single"/>
        <sz val="10"/>
        <color indexed="10"/>
        <rFont val="Arial"/>
        <family val="2"/>
      </rPr>
      <t xml:space="preserve"> see TSSC list     </t>
    </r>
  </si>
  <si>
    <r>
      <t xml:space="preserve">genuine plug lead set TR6 etc.   (push-in)   </t>
    </r>
    <r>
      <rPr>
        <b/>
        <u val="single"/>
        <sz val="10"/>
        <color indexed="10"/>
        <rFont val="Arial"/>
        <family val="2"/>
      </rPr>
      <t xml:space="preserve">see TSSC list  </t>
    </r>
    <r>
      <rPr>
        <b/>
        <sz val="10"/>
        <color indexed="10"/>
        <rFont val="Arial"/>
        <family val="2"/>
      </rPr>
      <t xml:space="preserve">   </t>
    </r>
  </si>
  <si>
    <t>512223</t>
  </si>
  <si>
    <t>119073</t>
  </si>
  <si>
    <t>(Luc.54520073) chrome headlamp rim TR5 etc. see TSSC</t>
  </si>
  <si>
    <t>158452</t>
  </si>
  <si>
    <t xml:space="preserve">Lucas rocker switch, w/screen washers TR6 (replaces Clear Hooters type) </t>
  </si>
  <si>
    <r>
      <t xml:space="preserve">washer switch TR5/6 (original Clear Hooters) V. RARE!   </t>
    </r>
    <r>
      <rPr>
        <b/>
        <u val="single"/>
        <sz val="10"/>
        <color indexed="10"/>
        <rFont val="Arial"/>
        <family val="2"/>
      </rPr>
      <t>See also 158452</t>
    </r>
    <r>
      <rPr>
        <b/>
        <sz val="10"/>
        <color indexed="10"/>
        <rFont val="Arial"/>
        <family val="2"/>
      </rPr>
      <t xml:space="preserve">               </t>
    </r>
  </si>
  <si>
    <r>
      <t xml:space="preserve">outer steering column (upper) later TR6 </t>
    </r>
    <r>
      <rPr>
        <b/>
        <sz val="10"/>
        <rFont val="Arial"/>
        <family val="2"/>
      </rPr>
      <t>(RH Steer)                        RARE</t>
    </r>
  </si>
  <si>
    <t>AUD 9096</t>
  </si>
  <si>
    <t>carb. float needle and seat TR2 to TR4A original SU</t>
  </si>
  <si>
    <t>AUC 1358</t>
  </si>
  <si>
    <t>butterfly screw (carb.) TR2 to TR6  (inc. PI)</t>
  </si>
  <si>
    <t>AUD 2285</t>
  </si>
  <si>
    <t>carb. float lever (stainless steel) TR2 to TR4A</t>
  </si>
  <si>
    <t>AUD 2341</t>
  </si>
  <si>
    <r>
      <t>carb. lever spring ,</t>
    </r>
    <r>
      <rPr>
        <b/>
        <u val="single"/>
        <sz val="10"/>
        <color indexed="10"/>
        <rFont val="Arial"/>
        <family val="2"/>
      </rPr>
      <t xml:space="preserve"> rear </t>
    </r>
    <r>
      <rPr>
        <b/>
        <sz val="10"/>
        <color indexed="10"/>
        <rFont val="Arial"/>
        <family val="2"/>
      </rPr>
      <t>carb. TR4A</t>
    </r>
  </si>
  <si>
    <t>151658</t>
  </si>
  <si>
    <t xml:space="preserve">crankcase breather (emission) valve TR4A, Vitesse/GT6  </t>
  </si>
  <si>
    <t>GWW 914</t>
  </si>
  <si>
    <t>GWW 957</t>
  </si>
  <si>
    <t>514213</t>
  </si>
  <si>
    <r>
      <t xml:space="preserve">(GWW 914) washer bottle all Dolomite etc   </t>
    </r>
    <r>
      <rPr>
        <b/>
        <u val="single"/>
        <sz val="10"/>
        <color indexed="10"/>
        <rFont val="Arial"/>
        <family val="2"/>
      </rPr>
      <t>see 2000 list</t>
    </r>
  </si>
  <si>
    <t>514214</t>
  </si>
  <si>
    <r>
      <t xml:space="preserve">(GWW 957) cap for washer bottle 514213, all Dolomite etc   </t>
    </r>
    <r>
      <rPr>
        <b/>
        <u val="single"/>
        <sz val="10"/>
        <color indexed="10"/>
        <rFont val="Arial"/>
        <family val="2"/>
      </rPr>
      <t xml:space="preserve"> see 2000 list</t>
    </r>
  </si>
  <si>
    <r>
      <t xml:space="preserve">windscreen washer bottle, TR5 etc,        </t>
    </r>
    <r>
      <rPr>
        <b/>
        <u val="single"/>
        <sz val="10"/>
        <color indexed="10"/>
        <rFont val="Arial"/>
        <family val="2"/>
      </rPr>
      <t xml:space="preserve"> see 514213 (2000 list)</t>
    </r>
  </si>
  <si>
    <t>139386</t>
  </si>
  <si>
    <r>
      <t xml:space="preserve">rack mounting rubber  TR4A/TR5/TR6 etc.                         </t>
    </r>
    <r>
      <rPr>
        <b/>
        <u val="single"/>
        <sz val="10"/>
        <color indexed="10"/>
        <rFont val="Arial"/>
        <family val="2"/>
      </rPr>
      <t>see TSSC list</t>
    </r>
  </si>
  <si>
    <t xml:space="preserve">                  Updated 1st June 2023</t>
  </si>
  <si>
    <r>
      <t xml:space="preserve">headlamp assy. (sealed beam) UK TR4/5 etc </t>
    </r>
    <r>
      <rPr>
        <b/>
        <u val="single"/>
        <sz val="10"/>
        <color indexed="10"/>
        <rFont val="Arial"/>
        <family val="2"/>
      </rPr>
      <t>see TSSC list</t>
    </r>
    <r>
      <rPr>
        <b/>
        <sz val="10"/>
        <color indexed="10"/>
        <rFont val="Arial"/>
        <family val="2"/>
      </rPr>
      <t xml:space="preserve"> </t>
    </r>
  </si>
  <si>
    <r>
      <t xml:space="preserve">(Girling 64068867) clutch slave cyl. TR2-4A </t>
    </r>
    <r>
      <rPr>
        <b/>
        <u val="single"/>
        <sz val="10"/>
        <color indexed="10"/>
        <rFont val="Arial"/>
        <family val="2"/>
      </rPr>
      <t>see TSSC list</t>
    </r>
  </si>
  <si>
    <r>
      <t xml:space="preserve">nylon cap for washer bottle GWW 914     </t>
    </r>
    <r>
      <rPr>
        <b/>
        <u val="single"/>
        <sz val="10"/>
        <color indexed="10"/>
        <rFont val="Arial"/>
        <family val="2"/>
      </rPr>
      <t>see 514214 (2000 list)</t>
    </r>
  </si>
  <si>
    <t xml:space="preserve">UKC 8677     </t>
  </si>
  <si>
    <r>
      <t xml:space="preserve"> (211060) clutch slave cylinderTR5/6          </t>
    </r>
    <r>
      <rPr>
        <b/>
        <sz val="10"/>
        <color indexed="62"/>
        <rFont val="Arial"/>
        <family val="2"/>
      </rPr>
      <t>see 2000 list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</si>
</sst>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</numFmts>
  <fonts count="9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Rounded MT Bold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Rounded MT Bold"/>
      <family val="2"/>
    </font>
    <font>
      <b/>
      <sz val="12"/>
      <color indexed="1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40"/>
      <name val="Arial"/>
      <family val="2"/>
    </font>
    <font>
      <b/>
      <sz val="10"/>
      <color indexed="17"/>
      <name val="Arial"/>
      <family val="2"/>
    </font>
    <font>
      <b/>
      <sz val="10"/>
      <color indexed="49"/>
      <name val="Arial"/>
      <family val="2"/>
    </font>
    <font>
      <sz val="10"/>
      <color indexed="3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30"/>
      <name val="Arial"/>
      <family val="2"/>
    </font>
    <font>
      <sz val="10"/>
      <color indexed="40"/>
      <name val="Arial"/>
      <family val="2"/>
    </font>
    <font>
      <b/>
      <sz val="9"/>
      <color indexed="40"/>
      <name val="Arial"/>
      <family val="2"/>
    </font>
    <font>
      <b/>
      <sz val="12"/>
      <color indexed="40"/>
      <name val="Arial"/>
      <family val="2"/>
    </font>
    <font>
      <sz val="10"/>
      <color indexed="49"/>
      <name val="Arial"/>
      <family val="2"/>
    </font>
    <font>
      <b/>
      <sz val="9"/>
      <color indexed="49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9"/>
      <color rgb="FF00B0F0"/>
      <name val="Arial"/>
      <family val="2"/>
    </font>
    <font>
      <b/>
      <sz val="12"/>
      <color rgb="FF00B0F0"/>
      <name val="Arial"/>
      <family val="2"/>
    </font>
    <font>
      <b/>
      <sz val="10"/>
      <color rgb="FF00B050"/>
      <name val="Arial"/>
      <family val="2"/>
    </font>
    <font>
      <sz val="10"/>
      <color theme="8" tint="-0.24997000396251678"/>
      <name val="Arial"/>
      <family val="2"/>
    </font>
    <font>
      <b/>
      <sz val="10"/>
      <color theme="8" tint="-0.24997000396251678"/>
      <name val="Arial"/>
      <family val="2"/>
    </font>
    <font>
      <b/>
      <sz val="9"/>
      <color theme="8" tint="-0.24997000396251678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4" fontId="0" fillId="0" borderId="0" xfId="44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Alignment="1" quotePrefix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4" fontId="0" fillId="0" borderId="0" xfId="44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4" fontId="4" fillId="0" borderId="0" xfId="44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4" fontId="7" fillId="0" borderId="0" xfId="44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4" fontId="0" fillId="0" borderId="0" xfId="44" applyFont="1" applyAlignment="1">
      <alignment/>
    </xf>
    <xf numFmtId="0" fontId="0" fillId="33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44" applyNumberFormat="1" applyFont="1" applyFill="1" applyAlignment="1">
      <alignment/>
    </xf>
    <xf numFmtId="49" fontId="0" fillId="0" borderId="0" xfId="44" applyNumberFormat="1" applyFont="1" applyFill="1" applyAlignment="1">
      <alignment horizontal="right"/>
    </xf>
    <xf numFmtId="44" fontId="0" fillId="0" borderId="0" xfId="44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44" applyNumberFormat="1" applyFont="1" applyFill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right"/>
    </xf>
    <xf numFmtId="44" fontId="0" fillId="0" borderId="0" xfId="44" applyFont="1" applyAlignment="1">
      <alignment horizontal="left"/>
    </xf>
    <xf numFmtId="0" fontId="0" fillId="0" borderId="0" xfId="44" applyNumberFormat="1" applyFont="1" applyFill="1" applyAlignment="1">
      <alignment horizontal="left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7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right"/>
    </xf>
    <xf numFmtId="44" fontId="21" fillId="0" borderId="0" xfId="44" applyFont="1" applyAlignment="1">
      <alignment/>
    </xf>
    <xf numFmtId="44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1" fillId="35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17" fontId="0" fillId="0" borderId="0" xfId="0" applyNumberFormat="1" applyFont="1" applyAlignment="1">
      <alignment/>
    </xf>
    <xf numFmtId="44" fontId="21" fillId="0" borderId="0" xfId="44" applyFont="1" applyFill="1" applyAlignment="1">
      <alignment/>
    </xf>
    <xf numFmtId="49" fontId="21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49" fontId="23" fillId="0" borderId="0" xfId="0" applyNumberFormat="1" applyFont="1" applyAlignment="1">
      <alignment horizontal="left"/>
    </xf>
    <xf numFmtId="17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44" fontId="8" fillId="0" borderId="0" xfId="44" applyFont="1" applyAlignment="1">
      <alignment/>
    </xf>
    <xf numFmtId="44" fontId="8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right"/>
    </xf>
    <xf numFmtId="44" fontId="0" fillId="0" borderId="0" xfId="44" applyFont="1" applyFill="1" applyAlignment="1">
      <alignment/>
    </xf>
    <xf numFmtId="44" fontId="0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Fill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9" fontId="0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30" fillId="0" borderId="0" xfId="0" applyFont="1" applyAlignment="1">
      <alignment/>
    </xf>
    <xf numFmtId="49" fontId="17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17" fillId="0" borderId="0" xfId="0" applyFont="1" applyAlignment="1">
      <alignment horizontal="right"/>
    </xf>
    <xf numFmtId="44" fontId="17" fillId="0" borderId="0" xfId="44" applyFont="1" applyAlignment="1">
      <alignment/>
    </xf>
    <xf numFmtId="44" fontId="17" fillId="0" borderId="0" xfId="0" applyNumberFormat="1" applyFont="1" applyAlignment="1">
      <alignment/>
    </xf>
    <xf numFmtId="0" fontId="7" fillId="0" borderId="0" xfId="0" applyFont="1" applyAlignment="1">
      <alignment/>
    </xf>
    <xf numFmtId="0" fontId="32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44" fontId="7" fillId="0" borderId="0" xfId="44" applyFont="1" applyAlignment="1">
      <alignment/>
    </xf>
    <xf numFmtId="44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4" fontId="0" fillId="0" borderId="0" xfId="44" applyFont="1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44" fontId="0" fillId="0" borderId="0" xfId="44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9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Fill="1" applyAlignment="1">
      <alignment horizontal="right"/>
    </xf>
    <xf numFmtId="0" fontId="80" fillId="0" borderId="0" xfId="0" applyFont="1" applyAlignment="1">
      <alignment/>
    </xf>
    <xf numFmtId="49" fontId="80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Alignment="1">
      <alignment horizontal="right"/>
    </xf>
    <xf numFmtId="44" fontId="80" fillId="0" borderId="0" xfId="44" applyFont="1" applyAlignment="1">
      <alignment/>
    </xf>
    <xf numFmtId="44" fontId="80" fillId="0" borderId="0" xfId="0" applyNumberFormat="1" applyFont="1" applyAlignment="1">
      <alignment/>
    </xf>
    <xf numFmtId="49" fontId="82" fillId="0" borderId="0" xfId="0" applyNumberFormat="1" applyFont="1" applyAlignment="1">
      <alignment/>
    </xf>
    <xf numFmtId="0" fontId="83" fillId="0" borderId="0" xfId="0" applyFont="1" applyAlignment="1">
      <alignment/>
    </xf>
    <xf numFmtId="49" fontId="83" fillId="0" borderId="0" xfId="0" applyNumberFormat="1" applyFont="1" applyAlignment="1">
      <alignment horizontal="right"/>
    </xf>
    <xf numFmtId="0" fontId="84" fillId="0" borderId="0" xfId="0" applyFont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 horizontal="right"/>
    </xf>
    <xf numFmtId="44" fontId="83" fillId="0" borderId="0" xfId="44" applyFont="1" applyAlignment="1">
      <alignment/>
    </xf>
    <xf numFmtId="44" fontId="83" fillId="0" borderId="0" xfId="0" applyNumberFormat="1" applyFont="1" applyAlignment="1">
      <alignment/>
    </xf>
    <xf numFmtId="49" fontId="85" fillId="0" borderId="0" xfId="0" applyNumberFormat="1" applyFont="1" applyAlignment="1">
      <alignment/>
    </xf>
    <xf numFmtId="0" fontId="86" fillId="0" borderId="0" xfId="0" applyFont="1" applyAlignment="1">
      <alignment/>
    </xf>
    <xf numFmtId="49" fontId="87" fillId="0" borderId="0" xfId="0" applyNumberFormat="1" applyFont="1" applyAlignment="1">
      <alignment horizontal="right"/>
    </xf>
    <xf numFmtId="0" fontId="88" fillId="0" borderId="0" xfId="0" applyFont="1" applyAlignment="1">
      <alignment/>
    </xf>
    <xf numFmtId="0" fontId="86" fillId="36" borderId="0" xfId="0" applyFont="1" applyFill="1" applyAlignment="1">
      <alignment/>
    </xf>
    <xf numFmtId="0" fontId="86" fillId="0" borderId="0" xfId="0" applyFont="1" applyAlignment="1">
      <alignment horizontal="right"/>
    </xf>
    <xf numFmtId="44" fontId="86" fillId="0" borderId="0" xfId="44" applyFont="1" applyAlignment="1">
      <alignment/>
    </xf>
    <xf numFmtId="44" fontId="86" fillId="0" borderId="0" xfId="0" applyNumberFormat="1" applyFont="1" applyAlignment="1">
      <alignment/>
    </xf>
    <xf numFmtId="0" fontId="86" fillId="0" borderId="0" xfId="0" applyFont="1" applyFill="1" applyAlignment="1">
      <alignment/>
    </xf>
    <xf numFmtId="49" fontId="87" fillId="0" borderId="0" xfId="0" applyNumberFormat="1" applyFont="1" applyAlignment="1">
      <alignment/>
    </xf>
    <xf numFmtId="0" fontId="83" fillId="35" borderId="0" xfId="0" applyFont="1" applyFill="1" applyAlignment="1">
      <alignment/>
    </xf>
    <xf numFmtId="0" fontId="83" fillId="36" borderId="0" xfId="0" applyFont="1" applyFill="1" applyAlignment="1">
      <alignment/>
    </xf>
    <xf numFmtId="49" fontId="85" fillId="0" borderId="0" xfId="0" applyNumberFormat="1" applyFont="1" applyAlignment="1">
      <alignment horizontal="right"/>
    </xf>
    <xf numFmtId="0" fontId="85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7" borderId="0" xfId="0" applyFont="1" applyFill="1" applyAlignment="1">
      <alignment/>
    </xf>
    <xf numFmtId="49" fontId="87" fillId="0" borderId="0" xfId="0" applyNumberFormat="1" applyFont="1" applyAlignment="1">
      <alignment horizontal="left"/>
    </xf>
    <xf numFmtId="0" fontId="86" fillId="35" borderId="0" xfId="0" applyFont="1" applyFill="1" applyAlignment="1">
      <alignment/>
    </xf>
    <xf numFmtId="49" fontId="86" fillId="0" borderId="0" xfId="0" applyNumberFormat="1" applyFont="1" applyAlignment="1">
      <alignment horizontal="right"/>
    </xf>
    <xf numFmtId="49" fontId="89" fillId="0" borderId="0" xfId="0" applyNumberFormat="1" applyFont="1" applyAlignment="1">
      <alignment horizontal="left"/>
    </xf>
    <xf numFmtId="49" fontId="88" fillId="0" borderId="0" xfId="0" applyNumberFormat="1" applyFont="1" applyAlignment="1">
      <alignment horizontal="left"/>
    </xf>
    <xf numFmtId="0" fontId="89" fillId="0" borderId="0" xfId="0" applyFont="1" applyFill="1" applyAlignment="1">
      <alignment horizontal="left"/>
    </xf>
    <xf numFmtId="0" fontId="89" fillId="0" borderId="0" xfId="0" applyFont="1" applyFill="1" applyAlignment="1">
      <alignment/>
    </xf>
    <xf numFmtId="49" fontId="89" fillId="0" borderId="0" xfId="0" applyNumberFormat="1" applyFont="1" applyFill="1" applyAlignment="1">
      <alignment horizontal="center"/>
    </xf>
    <xf numFmtId="49" fontId="86" fillId="0" borderId="0" xfId="0" applyNumberFormat="1" applyFont="1" applyAlignment="1">
      <alignment/>
    </xf>
    <xf numFmtId="0" fontId="86" fillId="0" borderId="0" xfId="0" applyFont="1" applyAlignment="1">
      <alignment/>
    </xf>
    <xf numFmtId="0" fontId="80" fillId="35" borderId="0" xfId="0" applyFont="1" applyFill="1" applyAlignment="1">
      <alignment/>
    </xf>
    <xf numFmtId="49" fontId="82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90" fillId="36" borderId="0" xfId="0" applyFont="1" applyFill="1" applyAlignment="1">
      <alignment/>
    </xf>
    <xf numFmtId="0" fontId="35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91" fillId="0" borderId="0" xfId="0" applyFont="1" applyAlignment="1">
      <alignment/>
    </xf>
    <xf numFmtId="49" fontId="92" fillId="0" borderId="0" xfId="0" applyNumberFormat="1" applyFont="1" applyAlignment="1">
      <alignment horizontal="right"/>
    </xf>
    <xf numFmtId="0" fontId="93" fillId="0" borderId="0" xfId="0" applyFont="1" applyAlignment="1">
      <alignment/>
    </xf>
    <xf numFmtId="0" fontId="91" fillId="36" borderId="0" xfId="0" applyFont="1" applyFill="1" applyAlignment="1">
      <alignment/>
    </xf>
    <xf numFmtId="0" fontId="91" fillId="0" borderId="0" xfId="0" applyFont="1" applyAlignment="1">
      <alignment horizontal="right"/>
    </xf>
    <xf numFmtId="44" fontId="91" fillId="0" borderId="0" xfId="44" applyFont="1" applyAlignment="1">
      <alignment/>
    </xf>
    <xf numFmtId="44" fontId="91" fillId="0" borderId="0" xfId="0" applyNumberFormat="1" applyFont="1" applyAlignment="1">
      <alignment/>
    </xf>
    <xf numFmtId="0" fontId="91" fillId="0" borderId="0" xfId="0" applyFont="1" applyFill="1" applyAlignment="1">
      <alignment/>
    </xf>
    <xf numFmtId="49" fontId="92" fillId="0" borderId="0" xfId="0" applyNumberFormat="1" applyFont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80" fillId="36" borderId="0" xfId="0" applyFont="1" applyFill="1" applyAlignment="1">
      <alignment/>
    </xf>
    <xf numFmtId="0" fontId="80" fillId="38" borderId="0" xfId="0" applyFont="1" applyFill="1" applyAlignment="1">
      <alignment/>
    </xf>
    <xf numFmtId="0" fontId="0" fillId="36" borderId="0" xfId="0" applyFont="1" applyFill="1" applyAlignment="1">
      <alignment/>
    </xf>
    <xf numFmtId="49" fontId="82" fillId="0" borderId="0" xfId="0" applyNumberFormat="1" applyFont="1" applyAlignment="1">
      <alignment horizontal="left"/>
    </xf>
    <xf numFmtId="0" fontId="82" fillId="0" borderId="0" xfId="0" applyFont="1" applyAlignment="1">
      <alignment/>
    </xf>
    <xf numFmtId="0" fontId="86" fillId="33" borderId="0" xfId="0" applyFont="1" applyFill="1" applyAlignment="1">
      <alignment/>
    </xf>
    <xf numFmtId="49" fontId="1" fillId="38" borderId="0" xfId="0" applyNumberFormat="1" applyFont="1" applyFill="1" applyAlignment="1">
      <alignment/>
    </xf>
    <xf numFmtId="0" fontId="94" fillId="0" borderId="0" xfId="0" applyFont="1" applyAlignment="1">
      <alignment/>
    </xf>
    <xf numFmtId="49" fontId="95" fillId="0" borderId="0" xfId="0" applyNumberFormat="1" applyFont="1" applyAlignment="1">
      <alignment horizontal="left"/>
    </xf>
    <xf numFmtId="44" fontId="94" fillId="0" borderId="0" xfId="44" applyFont="1" applyAlignment="1">
      <alignment/>
    </xf>
    <xf numFmtId="49" fontId="95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49" fontId="96" fillId="0" borderId="0" xfId="0" applyNumberFormat="1" applyFont="1" applyAlignment="1">
      <alignment horizontal="right"/>
    </xf>
    <xf numFmtId="49" fontId="94" fillId="0" borderId="0" xfId="0" applyNumberFormat="1" applyFont="1" applyAlignment="1">
      <alignment horizontal="right"/>
    </xf>
    <xf numFmtId="49" fontId="94" fillId="0" borderId="0" xfId="0" applyNumberFormat="1" applyFont="1" applyAlignment="1">
      <alignment horizontal="left"/>
    </xf>
    <xf numFmtId="44" fontId="85" fillId="0" borderId="0" xfId="44" applyFont="1" applyAlignment="1">
      <alignment/>
    </xf>
    <xf numFmtId="49" fontId="85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9"/>
  <sheetViews>
    <sheetView zoomScale="125" zoomScaleNormal="125" zoomScalePageLayoutView="0" workbookViewId="0" topLeftCell="A407">
      <selection activeCell="M389" sqref="M389"/>
    </sheetView>
  </sheetViews>
  <sheetFormatPr defaultColWidth="9.140625" defaultRowHeight="12.75"/>
  <cols>
    <col min="1" max="1" width="1.8515625" style="0" customWidth="1"/>
    <col min="2" max="2" width="10.421875" style="0" customWidth="1"/>
    <col min="3" max="3" width="2.00390625" style="0" customWidth="1"/>
    <col min="4" max="4" width="1.8515625" style="0" customWidth="1"/>
    <col min="5" max="5" width="56.7109375" style="0" customWidth="1"/>
    <col min="6" max="6" width="6.28125" style="108" customWidth="1"/>
    <col min="7" max="7" width="2.28125" style="0" customWidth="1"/>
    <col min="8" max="8" width="3.57421875" style="0" customWidth="1"/>
    <col min="9" max="9" width="9.57421875" style="0" customWidth="1"/>
    <col min="10" max="10" width="11.421875" style="0" customWidth="1"/>
    <col min="11" max="11" width="3.140625" style="14" customWidth="1"/>
    <col min="12" max="12" width="4.140625" style="0" customWidth="1"/>
    <col min="13" max="13" width="17.57421875" style="0" customWidth="1"/>
    <col min="14" max="14" width="9.7109375" style="70" customWidth="1"/>
  </cols>
  <sheetData>
    <row r="1" spans="1:11" ht="12.75">
      <c r="A1" s="14"/>
      <c r="E1" s="56"/>
      <c r="F1" s="103"/>
      <c r="K1"/>
    </row>
    <row r="2" spans="1:11" ht="30">
      <c r="A2" s="14"/>
      <c r="B2" s="63" t="s">
        <v>1</v>
      </c>
      <c r="C2" s="63"/>
      <c r="D2" s="63"/>
      <c r="E2" s="63"/>
      <c r="F2" s="104"/>
      <c r="G2" s="63"/>
      <c r="H2" s="63"/>
      <c r="K2"/>
    </row>
    <row r="3" spans="1:11" ht="19.5" customHeight="1">
      <c r="A3" s="14"/>
      <c r="B3" s="219" t="s">
        <v>813</v>
      </c>
      <c r="C3" s="219"/>
      <c r="D3" s="219"/>
      <c r="E3" s="219"/>
      <c r="F3" s="103"/>
      <c r="K3"/>
    </row>
    <row r="4" spans="1:11" ht="9" customHeight="1">
      <c r="A4" s="14"/>
      <c r="B4" s="43"/>
      <c r="C4" s="43"/>
      <c r="D4" s="43"/>
      <c r="E4" s="39"/>
      <c r="F4" s="103"/>
      <c r="K4"/>
    </row>
    <row r="5" spans="1:11" ht="15.75">
      <c r="A5" s="14"/>
      <c r="B5" s="39" t="s">
        <v>525</v>
      </c>
      <c r="C5" s="62"/>
      <c r="D5" s="62"/>
      <c r="E5" s="61"/>
      <c r="F5" s="103"/>
      <c r="K5"/>
    </row>
    <row r="6" spans="1:11" ht="12.75">
      <c r="A6" s="14"/>
      <c r="B6" s="1"/>
      <c r="C6" s="3"/>
      <c r="D6" s="2"/>
      <c r="E6" s="56"/>
      <c r="F6" s="103"/>
      <c r="K6"/>
    </row>
    <row r="7" spans="1:14" s="42" customFormat="1" ht="15.75">
      <c r="A7" s="47"/>
      <c r="B7" s="8" t="s">
        <v>524</v>
      </c>
      <c r="C7" s="8"/>
      <c r="D7" s="17"/>
      <c r="E7" s="57"/>
      <c r="F7" s="103"/>
      <c r="N7" s="71"/>
    </row>
    <row r="8" spans="1:14" s="42" customFormat="1" ht="9.75" customHeight="1">
      <c r="A8" s="47"/>
      <c r="B8" s="8"/>
      <c r="C8" s="8"/>
      <c r="D8" s="17"/>
      <c r="E8" s="57"/>
      <c r="F8" s="103"/>
      <c r="N8" s="71"/>
    </row>
    <row r="9" spans="1:5" s="42" customFormat="1" ht="15">
      <c r="A9" s="140" t="s">
        <v>762</v>
      </c>
      <c r="B9" s="140"/>
      <c r="C9" s="140"/>
      <c r="D9" s="140"/>
      <c r="E9" s="140"/>
    </row>
    <row r="10" spans="1:4" s="42" customFormat="1" ht="15">
      <c r="A10" s="140" t="s">
        <v>763</v>
      </c>
      <c r="B10" s="140"/>
      <c r="C10" s="140"/>
      <c r="D10" s="103"/>
    </row>
    <row r="11" spans="1:11" ht="10.5" customHeight="1">
      <c r="A11" s="14"/>
      <c r="B11" s="41"/>
      <c r="C11" s="41"/>
      <c r="D11" s="41"/>
      <c r="E11" s="41"/>
      <c r="F11" s="103"/>
      <c r="G11" s="13"/>
      <c r="K11"/>
    </row>
    <row r="12" spans="2:14" ht="17.25" customHeight="1">
      <c r="B12" s="90" t="s">
        <v>677</v>
      </c>
      <c r="C12" s="90"/>
      <c r="D12" s="90"/>
      <c r="E12" s="90"/>
      <c r="F12" s="105"/>
      <c r="G12" s="90"/>
      <c r="H12" s="89"/>
      <c r="I12" s="89"/>
      <c r="J12" s="59"/>
      <c r="K12" s="84"/>
      <c r="M12" s="40"/>
      <c r="N12"/>
    </row>
    <row r="13" spans="2:14" ht="17.25" customHeight="1">
      <c r="B13" s="218" t="s">
        <v>710</v>
      </c>
      <c r="C13" s="218"/>
      <c r="D13" s="218"/>
      <c r="E13" s="218"/>
      <c r="F13" s="105"/>
      <c r="G13" s="90"/>
      <c r="H13" s="89"/>
      <c r="I13" s="89"/>
      <c r="J13" s="59"/>
      <c r="K13" s="84"/>
      <c r="M13" s="40"/>
      <c r="N13"/>
    </row>
    <row r="14" spans="2:13" s="158" customFormat="1" ht="17.25" customHeight="1">
      <c r="B14" s="176" t="s">
        <v>795</v>
      </c>
      <c r="C14" s="176"/>
      <c r="D14" s="176"/>
      <c r="E14" s="176"/>
      <c r="F14" s="177"/>
      <c r="G14" s="176"/>
      <c r="H14" s="178"/>
      <c r="I14" s="178"/>
      <c r="J14" s="179"/>
      <c r="K14" s="180"/>
      <c r="M14" s="181"/>
    </row>
    <row r="15" spans="1:14" s="16" customFormat="1" ht="15.75">
      <c r="A15" s="14"/>
      <c r="B15" s="44"/>
      <c r="C15" s="59"/>
      <c r="D15" s="59"/>
      <c r="E15" s="59"/>
      <c r="F15" s="106"/>
      <c r="G15"/>
      <c r="N15" s="70"/>
    </row>
    <row r="16" spans="1:13" ht="12.75">
      <c r="A16" s="16"/>
      <c r="B16" s="12" t="s">
        <v>577</v>
      </c>
      <c r="C16" s="33"/>
      <c r="D16" s="34"/>
      <c r="E16" s="33" t="s">
        <v>548</v>
      </c>
      <c r="F16" s="107"/>
      <c r="G16" s="16"/>
      <c r="H16" s="12" t="s">
        <v>578</v>
      </c>
      <c r="I16" s="12" t="s">
        <v>579</v>
      </c>
      <c r="J16" s="33"/>
      <c r="K16" s="48" t="s">
        <v>578</v>
      </c>
      <c r="L16" s="12"/>
      <c r="M16" s="72" t="s">
        <v>580</v>
      </c>
    </row>
    <row r="17" spans="2:5" ht="15.75">
      <c r="B17" s="27"/>
      <c r="C17" s="28"/>
      <c r="D17" s="28"/>
      <c r="E17" s="28"/>
    </row>
    <row r="18" spans="2:14" s="20" customFormat="1" ht="15.75">
      <c r="B18" s="21" t="s">
        <v>755</v>
      </c>
      <c r="C18" s="138"/>
      <c r="D18" s="138"/>
      <c r="E18" s="26" t="s">
        <v>756</v>
      </c>
      <c r="F18" s="116"/>
      <c r="G18" s="20" t="s">
        <v>581</v>
      </c>
      <c r="H18" s="25">
        <f aca="true" t="shared" si="0" ref="H18:H61">SUM(K18+L18)</f>
        <v>3</v>
      </c>
      <c r="I18" s="22">
        <v>1.5</v>
      </c>
      <c r="J18" s="98">
        <f>SUM(H18*I18)</f>
        <v>4.5</v>
      </c>
      <c r="K18" s="24">
        <v>3</v>
      </c>
      <c r="N18" s="99"/>
    </row>
    <row r="19" spans="2:14" s="19" customFormat="1" ht="12.75">
      <c r="B19" s="67">
        <v>36567</v>
      </c>
      <c r="E19" s="15" t="s">
        <v>747</v>
      </c>
      <c r="F19" s="129"/>
      <c r="G19" s="130" t="s">
        <v>581</v>
      </c>
      <c r="H19" s="10">
        <f t="shared" si="0"/>
        <v>1</v>
      </c>
      <c r="I19" s="132">
        <v>2.5</v>
      </c>
      <c r="J19" s="133">
        <f>SUM(H19*I19)</f>
        <v>2.5</v>
      </c>
      <c r="K19" s="134">
        <v>1</v>
      </c>
      <c r="L19" s="130"/>
      <c r="M19" s="130"/>
      <c r="N19" s="75"/>
    </row>
    <row r="20" spans="1:11" ht="12.75">
      <c r="A20" t="s">
        <v>3</v>
      </c>
      <c r="B20" s="10">
        <v>36581</v>
      </c>
      <c r="E20" s="9" t="s">
        <v>4</v>
      </c>
      <c r="G20" s="46" t="s">
        <v>581</v>
      </c>
      <c r="H20" s="10">
        <f t="shared" si="0"/>
        <v>0</v>
      </c>
      <c r="I20" s="11">
        <v>0.5</v>
      </c>
      <c r="J20" s="7">
        <f aca="true" t="shared" si="1" ref="J20:J99">SUM(H20*I20)</f>
        <v>0</v>
      </c>
      <c r="K20" s="49">
        <v>0</v>
      </c>
    </row>
    <row r="21" spans="1:11" ht="12.75">
      <c r="A21" s="37"/>
      <c r="B21" s="10">
        <v>36582</v>
      </c>
      <c r="E21" s="9" t="s">
        <v>5</v>
      </c>
      <c r="G21" s="16" t="s">
        <v>581</v>
      </c>
      <c r="H21" s="10">
        <f t="shared" si="0"/>
        <v>8</v>
      </c>
      <c r="I21" s="11">
        <v>1</v>
      </c>
      <c r="J21" s="7">
        <f t="shared" si="1"/>
        <v>8</v>
      </c>
      <c r="K21" s="49">
        <v>8</v>
      </c>
    </row>
    <row r="22" spans="1:11" ht="12.75">
      <c r="A22" s="37"/>
      <c r="B22" s="10">
        <v>36583</v>
      </c>
      <c r="E22" s="9" t="s">
        <v>6</v>
      </c>
      <c r="G22" s="16" t="s">
        <v>581</v>
      </c>
      <c r="H22" s="10">
        <f t="shared" si="0"/>
        <v>10</v>
      </c>
      <c r="I22" s="11">
        <v>1</v>
      </c>
      <c r="J22" s="7">
        <f t="shared" si="1"/>
        <v>10</v>
      </c>
      <c r="K22" s="49">
        <v>10</v>
      </c>
    </row>
    <row r="23" spans="1:14" s="19" customFormat="1" ht="12.75">
      <c r="A23" t="s">
        <v>3</v>
      </c>
      <c r="B23" s="10">
        <v>43404</v>
      </c>
      <c r="C23"/>
      <c r="D23"/>
      <c r="E23" s="9" t="s">
        <v>7</v>
      </c>
      <c r="F23" s="108"/>
      <c r="G23" s="46" t="s">
        <v>581</v>
      </c>
      <c r="H23" s="10">
        <f t="shared" si="0"/>
        <v>0</v>
      </c>
      <c r="I23" s="11">
        <v>4</v>
      </c>
      <c r="J23" s="7">
        <f t="shared" si="1"/>
        <v>0</v>
      </c>
      <c r="K23" s="49">
        <v>0</v>
      </c>
      <c r="L23"/>
      <c r="N23" s="70" t="s">
        <v>632</v>
      </c>
    </row>
    <row r="24" spans="1:12" ht="12.75">
      <c r="A24" s="19" t="s">
        <v>3</v>
      </c>
      <c r="B24" s="67">
        <v>44370</v>
      </c>
      <c r="C24" s="19"/>
      <c r="D24" s="19"/>
      <c r="E24" s="15" t="s">
        <v>510</v>
      </c>
      <c r="G24" s="31" t="s">
        <v>581</v>
      </c>
      <c r="H24" s="67">
        <f t="shared" si="0"/>
        <v>0</v>
      </c>
      <c r="I24" s="68">
        <v>2</v>
      </c>
      <c r="J24" s="60">
        <f t="shared" si="1"/>
        <v>0</v>
      </c>
      <c r="K24" s="69">
        <v>0</v>
      </c>
      <c r="L24" s="19"/>
    </row>
    <row r="25" spans="1:11" ht="12.75">
      <c r="A25" s="37"/>
      <c r="B25" s="10">
        <v>45919</v>
      </c>
      <c r="E25" s="9" t="s">
        <v>8</v>
      </c>
      <c r="G25" s="16" t="s">
        <v>581</v>
      </c>
      <c r="H25" s="10">
        <f t="shared" si="0"/>
        <v>2</v>
      </c>
      <c r="I25" s="11">
        <v>3</v>
      </c>
      <c r="J25" s="7">
        <f t="shared" si="1"/>
        <v>6</v>
      </c>
      <c r="K25" s="49">
        <v>2</v>
      </c>
    </row>
    <row r="26" spans="2:11" ht="12.75">
      <c r="B26" s="10">
        <v>56675</v>
      </c>
      <c r="E26" s="9" t="s">
        <v>9</v>
      </c>
      <c r="G26" s="16" t="s">
        <v>581</v>
      </c>
      <c r="H26" s="10">
        <f t="shared" si="0"/>
        <v>8</v>
      </c>
      <c r="I26" s="11">
        <v>0.3</v>
      </c>
      <c r="J26" s="7">
        <f t="shared" si="1"/>
        <v>2.4</v>
      </c>
      <c r="K26" s="49">
        <v>8</v>
      </c>
    </row>
    <row r="27" spans="1:10" ht="12.75">
      <c r="A27" t="s">
        <v>3</v>
      </c>
      <c r="B27" s="5">
        <v>58391</v>
      </c>
      <c r="E27" t="s">
        <v>10</v>
      </c>
      <c r="G27" s="16" t="s">
        <v>581</v>
      </c>
      <c r="H27" s="10">
        <f t="shared" si="0"/>
        <v>0</v>
      </c>
      <c r="I27" s="11">
        <v>0</v>
      </c>
      <c r="J27" s="7">
        <f t="shared" si="1"/>
        <v>0</v>
      </c>
    </row>
    <row r="28" spans="2:13" ht="12.75">
      <c r="B28" s="5" t="s">
        <v>670</v>
      </c>
      <c r="E28" s="9" t="s">
        <v>671</v>
      </c>
      <c r="G28" s="16" t="s">
        <v>581</v>
      </c>
      <c r="H28" s="10">
        <v>0</v>
      </c>
      <c r="I28" s="11">
        <v>5</v>
      </c>
      <c r="J28" s="7">
        <f t="shared" si="1"/>
        <v>0</v>
      </c>
      <c r="K28" s="49">
        <v>1</v>
      </c>
      <c r="M28" t="s">
        <v>11</v>
      </c>
    </row>
    <row r="29" spans="2:13" ht="12.75">
      <c r="B29" s="5">
        <v>58801</v>
      </c>
      <c r="E29" t="s">
        <v>672</v>
      </c>
      <c r="G29" s="16" t="s">
        <v>581</v>
      </c>
      <c r="H29" s="10">
        <v>0</v>
      </c>
      <c r="I29" s="2">
        <v>6</v>
      </c>
      <c r="J29" s="7">
        <f t="shared" si="1"/>
        <v>0</v>
      </c>
      <c r="K29" s="14">
        <v>2</v>
      </c>
      <c r="M29" t="s">
        <v>11</v>
      </c>
    </row>
    <row r="30" spans="1:11" ht="12.75">
      <c r="A30" s="37" t="s">
        <v>3</v>
      </c>
      <c r="B30" s="5" t="s">
        <v>528</v>
      </c>
      <c r="E30" t="s">
        <v>529</v>
      </c>
      <c r="G30" s="172" t="s">
        <v>581</v>
      </c>
      <c r="H30" s="10">
        <f t="shared" si="0"/>
        <v>0</v>
      </c>
      <c r="I30" s="2">
        <v>1</v>
      </c>
      <c r="J30" s="7">
        <f t="shared" si="1"/>
        <v>0</v>
      </c>
      <c r="K30" s="14">
        <v>0</v>
      </c>
    </row>
    <row r="31" spans="1:10" ht="12.75">
      <c r="A31" s="37"/>
      <c r="B31" s="5" t="s">
        <v>695</v>
      </c>
      <c r="E31" t="s">
        <v>696</v>
      </c>
      <c r="G31" s="16"/>
      <c r="H31" s="10"/>
      <c r="I31" s="2"/>
      <c r="J31" s="7"/>
    </row>
    <row r="32" spans="1:11" ht="12.75">
      <c r="A32" t="s">
        <v>3</v>
      </c>
      <c r="B32" s="5" t="s">
        <v>12</v>
      </c>
      <c r="E32" t="s">
        <v>13</v>
      </c>
      <c r="G32" s="46" t="s">
        <v>581</v>
      </c>
      <c r="H32" s="10">
        <f t="shared" si="0"/>
        <v>0</v>
      </c>
      <c r="I32" s="2">
        <v>2</v>
      </c>
      <c r="J32" s="7">
        <f t="shared" si="1"/>
        <v>0</v>
      </c>
      <c r="K32" s="14">
        <v>0</v>
      </c>
    </row>
    <row r="33" spans="1:11" ht="12.75">
      <c r="A33" t="s">
        <v>3</v>
      </c>
      <c r="B33" s="5">
        <v>100898</v>
      </c>
      <c r="E33" t="s">
        <v>552</v>
      </c>
      <c r="G33" s="46" t="s">
        <v>581</v>
      </c>
      <c r="H33" s="10">
        <f t="shared" si="0"/>
        <v>0</v>
      </c>
      <c r="I33" s="2">
        <v>5.29</v>
      </c>
      <c r="J33" s="7">
        <f t="shared" si="1"/>
        <v>0</v>
      </c>
      <c r="K33" s="14">
        <v>0</v>
      </c>
    </row>
    <row r="34" spans="1:15" s="19" customFormat="1" ht="12.75">
      <c r="A34" s="37"/>
      <c r="B34" s="5" t="s">
        <v>14</v>
      </c>
      <c r="C34"/>
      <c r="D34"/>
      <c r="E34" t="s">
        <v>15</v>
      </c>
      <c r="F34" s="108"/>
      <c r="G34" s="16" t="s">
        <v>581</v>
      </c>
      <c r="H34" s="10">
        <f t="shared" si="0"/>
        <v>2</v>
      </c>
      <c r="I34" s="2">
        <v>1.5</v>
      </c>
      <c r="J34" s="7">
        <f t="shared" si="1"/>
        <v>3</v>
      </c>
      <c r="K34" s="50">
        <v>2</v>
      </c>
      <c r="L34"/>
      <c r="M34"/>
      <c r="N34" s="70"/>
      <c r="O34"/>
    </row>
    <row r="35" spans="1:15" s="64" customFormat="1" ht="12.75">
      <c r="A35" s="66"/>
      <c r="B35" s="29" t="s">
        <v>530</v>
      </c>
      <c r="C35" s="19"/>
      <c r="D35" s="19"/>
      <c r="E35" s="19" t="s">
        <v>531</v>
      </c>
      <c r="F35" s="108"/>
      <c r="G35" s="19" t="s">
        <v>581</v>
      </c>
      <c r="H35" s="67">
        <f t="shared" si="0"/>
        <v>4</v>
      </c>
      <c r="I35" s="30">
        <v>1.25</v>
      </c>
      <c r="J35" s="60">
        <f t="shared" si="1"/>
        <v>5</v>
      </c>
      <c r="K35" s="55">
        <v>4</v>
      </c>
      <c r="L35" s="19"/>
      <c r="M35" s="19"/>
      <c r="N35" s="75"/>
      <c r="O35" s="19"/>
    </row>
    <row r="36" spans="2:15" s="19" customFormat="1" ht="12.75">
      <c r="B36" s="29" t="s">
        <v>16</v>
      </c>
      <c r="E36" s="19" t="s">
        <v>718</v>
      </c>
      <c r="F36" s="108"/>
      <c r="G36" s="38" t="s">
        <v>581</v>
      </c>
      <c r="H36" s="67">
        <f t="shared" si="0"/>
        <v>1</v>
      </c>
      <c r="I36" s="30">
        <v>45</v>
      </c>
      <c r="J36" s="60">
        <f t="shared" si="1"/>
        <v>45</v>
      </c>
      <c r="K36" s="38">
        <v>1</v>
      </c>
      <c r="M36" s="64"/>
      <c r="N36" s="74" t="s">
        <v>643</v>
      </c>
      <c r="O36" s="64"/>
    </row>
    <row r="37" spans="2:14" s="19" customFormat="1" ht="12.75">
      <c r="B37" s="29" t="s">
        <v>719</v>
      </c>
      <c r="E37" s="19" t="s">
        <v>644</v>
      </c>
      <c r="F37" s="108"/>
      <c r="G37" s="38" t="s">
        <v>581</v>
      </c>
      <c r="H37" s="67">
        <f t="shared" si="0"/>
        <v>1</v>
      </c>
      <c r="I37" s="30">
        <v>8.5</v>
      </c>
      <c r="J37" s="60">
        <f t="shared" si="1"/>
        <v>8.5</v>
      </c>
      <c r="K37" s="38">
        <v>1</v>
      </c>
      <c r="N37" s="75" t="s">
        <v>643</v>
      </c>
    </row>
    <row r="38" spans="2:15" ht="12.75">
      <c r="B38" s="5">
        <v>101615</v>
      </c>
      <c r="E38" t="s">
        <v>17</v>
      </c>
      <c r="G38" s="16" t="s">
        <v>581</v>
      </c>
      <c r="H38" s="10">
        <f t="shared" si="0"/>
        <v>9</v>
      </c>
      <c r="I38" s="2">
        <v>2.5</v>
      </c>
      <c r="J38" s="7">
        <f t="shared" si="1"/>
        <v>22.5</v>
      </c>
      <c r="K38" s="14">
        <v>9</v>
      </c>
      <c r="M38" s="19"/>
      <c r="N38" s="75"/>
      <c r="O38" s="19"/>
    </row>
    <row r="39" spans="1:14" ht="12.75">
      <c r="A39" s="37" t="s">
        <v>3</v>
      </c>
      <c r="B39" s="5">
        <v>104662</v>
      </c>
      <c r="E39" t="s">
        <v>18</v>
      </c>
      <c r="G39" s="46" t="s">
        <v>581</v>
      </c>
      <c r="H39" s="10">
        <f t="shared" si="0"/>
        <v>0</v>
      </c>
      <c r="I39" s="2">
        <v>6</v>
      </c>
      <c r="J39" s="7">
        <f t="shared" si="1"/>
        <v>0</v>
      </c>
      <c r="K39" s="14">
        <v>0</v>
      </c>
      <c r="N39" s="70" t="s">
        <v>632</v>
      </c>
    </row>
    <row r="40" spans="1:11" ht="12.75">
      <c r="A40" s="37"/>
      <c r="B40" s="5" t="s">
        <v>441</v>
      </c>
      <c r="E40" t="s">
        <v>443</v>
      </c>
      <c r="G40" s="16" t="s">
        <v>581</v>
      </c>
      <c r="H40" s="10">
        <f t="shared" si="0"/>
        <v>4</v>
      </c>
      <c r="I40" s="2">
        <v>9</v>
      </c>
      <c r="J40" s="7">
        <f t="shared" si="1"/>
        <v>36</v>
      </c>
      <c r="K40" s="14">
        <v>4</v>
      </c>
    </row>
    <row r="41" spans="1:11" ht="12.75">
      <c r="A41" s="37"/>
      <c r="B41" s="5" t="s">
        <v>442</v>
      </c>
      <c r="E41" t="s">
        <v>444</v>
      </c>
      <c r="G41" s="16" t="s">
        <v>581</v>
      </c>
      <c r="H41" s="10">
        <f t="shared" si="0"/>
        <v>1</v>
      </c>
      <c r="I41" s="2">
        <v>9</v>
      </c>
      <c r="J41" s="7">
        <f t="shared" si="1"/>
        <v>9</v>
      </c>
      <c r="K41" s="14">
        <v>1</v>
      </c>
    </row>
    <row r="42" spans="1:11" ht="12.75">
      <c r="A42" s="37"/>
      <c r="B42" s="5" t="s">
        <v>482</v>
      </c>
      <c r="E42" t="s">
        <v>488</v>
      </c>
      <c r="G42" s="16" t="s">
        <v>581</v>
      </c>
      <c r="H42" s="10">
        <f t="shared" si="0"/>
        <v>4</v>
      </c>
      <c r="I42" s="2">
        <v>8</v>
      </c>
      <c r="J42" s="7">
        <f t="shared" si="1"/>
        <v>32</v>
      </c>
      <c r="K42" s="14">
        <v>4</v>
      </c>
    </row>
    <row r="43" spans="1:10" ht="12.75">
      <c r="A43" s="37"/>
      <c r="B43" s="5" t="s">
        <v>610</v>
      </c>
      <c r="E43" t="s">
        <v>611</v>
      </c>
      <c r="G43" s="16"/>
      <c r="H43" s="10">
        <f t="shared" si="0"/>
        <v>0</v>
      </c>
      <c r="I43" s="2">
        <v>0</v>
      </c>
      <c r="J43" s="7">
        <v>0</v>
      </c>
    </row>
    <row r="44" spans="1:11" ht="12.75">
      <c r="A44" t="s">
        <v>3</v>
      </c>
      <c r="B44" s="5" t="s">
        <v>19</v>
      </c>
      <c r="E44" t="s">
        <v>20</v>
      </c>
      <c r="G44" s="46" t="s">
        <v>581</v>
      </c>
      <c r="H44" s="10">
        <f t="shared" si="0"/>
        <v>0</v>
      </c>
      <c r="I44" s="2">
        <v>4</v>
      </c>
      <c r="J44" s="7">
        <f t="shared" si="1"/>
        <v>0</v>
      </c>
      <c r="K44" s="50">
        <v>0</v>
      </c>
    </row>
    <row r="45" spans="2:11" ht="12.75">
      <c r="B45" s="5" t="s">
        <v>21</v>
      </c>
      <c r="E45" t="s">
        <v>22</v>
      </c>
      <c r="G45" s="16" t="s">
        <v>581</v>
      </c>
      <c r="H45" s="10">
        <f t="shared" si="0"/>
        <v>1</v>
      </c>
      <c r="I45" s="2"/>
      <c r="J45" s="7">
        <f t="shared" si="1"/>
        <v>0</v>
      </c>
      <c r="K45" s="14">
        <v>1</v>
      </c>
    </row>
    <row r="46" spans="1:11" ht="12.75">
      <c r="A46" t="s">
        <v>3</v>
      </c>
      <c r="B46" s="5">
        <v>105598</v>
      </c>
      <c r="E46" t="s">
        <v>23</v>
      </c>
      <c r="G46" s="46" t="s">
        <v>581</v>
      </c>
      <c r="H46" s="10">
        <f t="shared" si="0"/>
        <v>0</v>
      </c>
      <c r="I46" s="2">
        <v>3.5</v>
      </c>
      <c r="J46" s="7">
        <f t="shared" si="1"/>
        <v>0</v>
      </c>
      <c r="K46" s="14">
        <v>0</v>
      </c>
    </row>
    <row r="47" spans="2:13" ht="12.75">
      <c r="B47" s="5" t="s">
        <v>630</v>
      </c>
      <c r="E47" t="s">
        <v>631</v>
      </c>
      <c r="G47" s="16" t="s">
        <v>581</v>
      </c>
      <c r="H47" s="10">
        <f t="shared" si="0"/>
        <v>4</v>
      </c>
      <c r="I47" s="2">
        <v>3.5</v>
      </c>
      <c r="J47" s="7">
        <f t="shared" si="1"/>
        <v>14</v>
      </c>
      <c r="L47">
        <v>4</v>
      </c>
      <c r="M47" t="s">
        <v>559</v>
      </c>
    </row>
    <row r="48" spans="1:13" ht="12.75">
      <c r="A48" s="35"/>
      <c r="B48" s="5">
        <v>107493</v>
      </c>
      <c r="E48" t="s">
        <v>628</v>
      </c>
      <c r="F48" s="108" t="s">
        <v>728</v>
      </c>
      <c r="G48" s="16" t="s">
        <v>581</v>
      </c>
      <c r="H48" s="10">
        <f t="shared" si="0"/>
        <v>4</v>
      </c>
      <c r="I48" s="2">
        <v>2.5</v>
      </c>
      <c r="J48" s="7">
        <f t="shared" si="1"/>
        <v>10</v>
      </c>
      <c r="K48" s="14">
        <v>0</v>
      </c>
      <c r="L48">
        <v>4</v>
      </c>
      <c r="M48" t="s">
        <v>559</v>
      </c>
    </row>
    <row r="49" spans="1:11" ht="12.75">
      <c r="A49" t="s">
        <v>3</v>
      </c>
      <c r="B49" s="5" t="s">
        <v>25</v>
      </c>
      <c r="E49" t="s">
        <v>26</v>
      </c>
      <c r="G49" s="46" t="s">
        <v>581</v>
      </c>
      <c r="H49" s="10">
        <f t="shared" si="0"/>
        <v>0</v>
      </c>
      <c r="I49" s="2">
        <v>5</v>
      </c>
      <c r="J49" s="7">
        <f t="shared" si="1"/>
        <v>0</v>
      </c>
      <c r="K49" s="14">
        <v>0</v>
      </c>
    </row>
    <row r="50" spans="1:11" ht="12.75">
      <c r="A50" s="37"/>
      <c r="B50" s="5" t="s">
        <v>27</v>
      </c>
      <c r="E50" t="s">
        <v>28</v>
      </c>
      <c r="G50" s="16" t="s">
        <v>581</v>
      </c>
      <c r="H50" s="10">
        <f t="shared" si="0"/>
        <v>1</v>
      </c>
      <c r="I50" s="2">
        <v>7</v>
      </c>
      <c r="J50" s="7">
        <f t="shared" si="1"/>
        <v>7</v>
      </c>
      <c r="K50" s="14">
        <v>1</v>
      </c>
    </row>
    <row r="51" spans="1:11" ht="12.75">
      <c r="A51" s="37"/>
      <c r="B51" s="5" t="s">
        <v>438</v>
      </c>
      <c r="E51" t="s">
        <v>439</v>
      </c>
      <c r="G51" s="16" t="s">
        <v>581</v>
      </c>
      <c r="H51" s="10">
        <f t="shared" si="0"/>
        <v>20</v>
      </c>
      <c r="I51" s="2">
        <v>2.5</v>
      </c>
      <c r="J51" s="7">
        <f t="shared" si="1"/>
        <v>50</v>
      </c>
      <c r="K51" s="14">
        <v>20</v>
      </c>
    </row>
    <row r="52" spans="2:13" ht="12.75">
      <c r="B52" s="5" t="s">
        <v>29</v>
      </c>
      <c r="E52" t="s">
        <v>602</v>
      </c>
      <c r="G52" s="58" t="s">
        <v>581</v>
      </c>
      <c r="H52" s="10">
        <f t="shared" si="0"/>
        <v>1</v>
      </c>
      <c r="I52" s="2">
        <v>6</v>
      </c>
      <c r="J52" s="7">
        <f t="shared" si="1"/>
        <v>6</v>
      </c>
      <c r="K52" s="14">
        <v>1</v>
      </c>
      <c r="M52" t="s">
        <v>613</v>
      </c>
    </row>
    <row r="53" spans="1:11" ht="12.75">
      <c r="A53" t="s">
        <v>3</v>
      </c>
      <c r="B53" s="5" t="s">
        <v>468</v>
      </c>
      <c r="E53" t="s">
        <v>469</v>
      </c>
      <c r="G53" s="46" t="s">
        <v>581</v>
      </c>
      <c r="H53" s="10">
        <f t="shared" si="0"/>
        <v>0</v>
      </c>
      <c r="I53" s="2">
        <v>15</v>
      </c>
      <c r="J53" s="7">
        <f t="shared" si="1"/>
        <v>0</v>
      </c>
      <c r="K53" s="51" t="s">
        <v>255</v>
      </c>
    </row>
    <row r="54" spans="1:11" ht="12.75">
      <c r="A54" t="s">
        <v>3</v>
      </c>
      <c r="B54" s="5" t="s">
        <v>30</v>
      </c>
      <c r="E54" t="s">
        <v>31</v>
      </c>
      <c r="G54" s="46" t="s">
        <v>581</v>
      </c>
      <c r="H54" s="10">
        <f t="shared" si="0"/>
        <v>0</v>
      </c>
      <c r="I54" s="2">
        <v>20</v>
      </c>
      <c r="J54" s="7">
        <f t="shared" si="1"/>
        <v>0</v>
      </c>
      <c r="K54" s="14">
        <v>0</v>
      </c>
    </row>
    <row r="55" spans="1:11" ht="12.75">
      <c r="A55" t="s">
        <v>3</v>
      </c>
      <c r="B55" s="5" t="s">
        <v>32</v>
      </c>
      <c r="E55" t="s">
        <v>33</v>
      </c>
      <c r="G55" s="46" t="s">
        <v>581</v>
      </c>
      <c r="H55" s="10">
        <f t="shared" si="0"/>
        <v>0</v>
      </c>
      <c r="I55" s="2">
        <v>5</v>
      </c>
      <c r="J55" s="7">
        <f t="shared" si="1"/>
        <v>0</v>
      </c>
      <c r="K55" s="14">
        <v>0</v>
      </c>
    </row>
    <row r="56" spans="1:11" ht="12.75">
      <c r="A56" s="37"/>
      <c r="B56" s="5" t="s">
        <v>526</v>
      </c>
      <c r="E56" t="s">
        <v>527</v>
      </c>
      <c r="G56" s="16"/>
      <c r="H56" s="10">
        <f t="shared" si="0"/>
        <v>0</v>
      </c>
      <c r="I56" s="2"/>
      <c r="J56" s="7">
        <f t="shared" si="1"/>
        <v>0</v>
      </c>
      <c r="K56" s="52"/>
    </row>
    <row r="57" spans="1:13" ht="12.75">
      <c r="A57" s="19" t="s">
        <v>3</v>
      </c>
      <c r="B57" s="5">
        <v>110366</v>
      </c>
      <c r="E57" t="s">
        <v>34</v>
      </c>
      <c r="G57" s="16" t="s">
        <v>581</v>
      </c>
      <c r="H57" s="10">
        <f t="shared" si="0"/>
        <v>9</v>
      </c>
      <c r="I57" s="2">
        <v>1</v>
      </c>
      <c r="J57" s="7">
        <f t="shared" si="1"/>
        <v>9</v>
      </c>
      <c r="K57" s="14">
        <v>9</v>
      </c>
      <c r="M57" s="170" t="s">
        <v>784</v>
      </c>
    </row>
    <row r="58" spans="1:11" ht="12.75">
      <c r="A58" t="s">
        <v>3</v>
      </c>
      <c r="B58" s="5">
        <v>110468</v>
      </c>
      <c r="E58" t="s">
        <v>35</v>
      </c>
      <c r="G58" s="46" t="s">
        <v>581</v>
      </c>
      <c r="H58" s="10">
        <f t="shared" si="0"/>
        <v>0</v>
      </c>
      <c r="I58" s="2"/>
      <c r="J58" s="7">
        <f t="shared" si="1"/>
        <v>0</v>
      </c>
      <c r="K58" s="14">
        <v>0</v>
      </c>
    </row>
    <row r="59" spans="1:11" ht="12.75">
      <c r="A59" t="s">
        <v>3</v>
      </c>
      <c r="B59" s="5" t="s">
        <v>36</v>
      </c>
      <c r="E59" t="s">
        <v>37</v>
      </c>
      <c r="G59" s="46" t="s">
        <v>581</v>
      </c>
      <c r="H59" s="10">
        <f t="shared" si="0"/>
        <v>0</v>
      </c>
      <c r="I59" s="2">
        <v>1.75</v>
      </c>
      <c r="J59" s="7">
        <f t="shared" si="1"/>
        <v>0</v>
      </c>
      <c r="K59" s="14">
        <v>0</v>
      </c>
    </row>
    <row r="60" spans="1:11" ht="12.75">
      <c r="A60" s="37"/>
      <c r="B60" s="5" t="s">
        <v>38</v>
      </c>
      <c r="E60" t="s">
        <v>39</v>
      </c>
      <c r="G60" s="16" t="s">
        <v>581</v>
      </c>
      <c r="H60" s="10">
        <f t="shared" si="0"/>
        <v>6</v>
      </c>
      <c r="I60" s="2">
        <v>0.5</v>
      </c>
      <c r="J60" s="7">
        <f t="shared" si="1"/>
        <v>3</v>
      </c>
      <c r="K60" s="14">
        <v>6</v>
      </c>
    </row>
    <row r="61" spans="1:11" ht="12.75">
      <c r="A61" t="s">
        <v>3</v>
      </c>
      <c r="B61" s="5" t="s">
        <v>40</v>
      </c>
      <c r="E61" t="s">
        <v>41</v>
      </c>
      <c r="G61" s="46" t="s">
        <v>581</v>
      </c>
      <c r="H61" s="10">
        <f t="shared" si="0"/>
        <v>0</v>
      </c>
      <c r="I61" s="2">
        <v>0.5</v>
      </c>
      <c r="J61" s="7">
        <f t="shared" si="1"/>
        <v>0</v>
      </c>
      <c r="K61" s="14">
        <v>0</v>
      </c>
    </row>
    <row r="62" spans="2:16" ht="12.75">
      <c r="B62" s="5">
        <v>112442</v>
      </c>
      <c r="C62" s="5"/>
      <c r="D62" s="185"/>
      <c r="E62" s="19" t="s">
        <v>801</v>
      </c>
      <c r="F62" s="186"/>
      <c r="G62" s="187"/>
      <c r="I62" s="2">
        <v>0</v>
      </c>
      <c r="J62" s="7">
        <f>SUM(H62*I62)</f>
        <v>0</v>
      </c>
      <c r="K62" s="7"/>
      <c r="M62" s="19"/>
      <c r="N62"/>
      <c r="P62" s="188"/>
    </row>
    <row r="63" spans="1:11" ht="12.75">
      <c r="A63" s="37"/>
      <c r="B63" s="5" t="s">
        <v>447</v>
      </c>
      <c r="E63" t="s">
        <v>443</v>
      </c>
      <c r="G63" s="16" t="s">
        <v>581</v>
      </c>
      <c r="H63" s="10">
        <f aca="true" t="shared" si="2" ref="H63:H107">SUM(K63+L63)</f>
        <v>1</v>
      </c>
      <c r="I63" s="2">
        <v>9</v>
      </c>
      <c r="J63" s="7">
        <f t="shared" si="1"/>
        <v>9</v>
      </c>
      <c r="K63" s="14">
        <v>1</v>
      </c>
    </row>
    <row r="64" spans="1:15" s="19" customFormat="1" ht="12.75">
      <c r="A64" s="37"/>
      <c r="B64" s="5" t="s">
        <v>539</v>
      </c>
      <c r="C64"/>
      <c r="D64"/>
      <c r="E64" t="s">
        <v>545</v>
      </c>
      <c r="F64" s="108"/>
      <c r="G64" s="16" t="s">
        <v>581</v>
      </c>
      <c r="H64" s="10">
        <f t="shared" si="2"/>
        <v>8</v>
      </c>
      <c r="I64" s="2">
        <v>1.2</v>
      </c>
      <c r="J64" s="7">
        <f t="shared" si="1"/>
        <v>9.6</v>
      </c>
      <c r="K64" s="14">
        <v>8</v>
      </c>
      <c r="L64"/>
      <c r="M64"/>
      <c r="N64" s="70"/>
      <c r="O64"/>
    </row>
    <row r="65" spans="1:15" s="19" customFormat="1" ht="12.75">
      <c r="A65" s="37"/>
      <c r="B65" s="5" t="s">
        <v>787</v>
      </c>
      <c r="C65"/>
      <c r="D65"/>
      <c r="E65" s="19" t="s">
        <v>789</v>
      </c>
      <c r="F65" s="108"/>
      <c r="G65" s="19" t="s">
        <v>581</v>
      </c>
      <c r="H65" s="10">
        <f t="shared" si="2"/>
        <v>1</v>
      </c>
      <c r="I65" s="2">
        <v>3</v>
      </c>
      <c r="J65" s="7">
        <f t="shared" si="1"/>
        <v>3</v>
      </c>
      <c r="K65" s="14">
        <v>1</v>
      </c>
      <c r="L65"/>
      <c r="M65"/>
      <c r="N65" s="70"/>
      <c r="O65"/>
    </row>
    <row r="66" spans="1:15" s="19" customFormat="1" ht="12.75">
      <c r="A66" s="37"/>
      <c r="B66" s="5" t="s">
        <v>743</v>
      </c>
      <c r="C66"/>
      <c r="D66"/>
      <c r="E66" t="s">
        <v>788</v>
      </c>
      <c r="F66" s="108"/>
      <c r="G66" s="16"/>
      <c r="H66" s="10"/>
      <c r="I66" s="2"/>
      <c r="J66" s="7">
        <f t="shared" si="1"/>
        <v>0</v>
      </c>
      <c r="K66" s="14"/>
      <c r="L66"/>
      <c r="M66"/>
      <c r="N66" s="70"/>
      <c r="O66"/>
    </row>
    <row r="67" spans="1:15" ht="12.75">
      <c r="A67" s="66" t="s">
        <v>3</v>
      </c>
      <c r="B67" s="29" t="s">
        <v>618</v>
      </c>
      <c r="C67" s="19"/>
      <c r="D67" s="19"/>
      <c r="E67" s="19" t="s">
        <v>640</v>
      </c>
      <c r="G67" s="31" t="s">
        <v>581</v>
      </c>
      <c r="H67" s="67">
        <f t="shared" si="2"/>
        <v>0</v>
      </c>
      <c r="I67" s="30">
        <v>35</v>
      </c>
      <c r="J67" s="60">
        <f t="shared" si="1"/>
        <v>0</v>
      </c>
      <c r="K67" s="38">
        <v>0</v>
      </c>
      <c r="L67" s="19"/>
      <c r="M67" s="19"/>
      <c r="N67" s="19" t="s">
        <v>617</v>
      </c>
      <c r="O67" s="19"/>
    </row>
    <row r="68" spans="1:11" ht="12.75">
      <c r="A68" s="37" t="s">
        <v>3</v>
      </c>
      <c r="B68" s="5" t="s">
        <v>448</v>
      </c>
      <c r="E68" s="16" t="s">
        <v>635</v>
      </c>
      <c r="G68" s="58" t="s">
        <v>581</v>
      </c>
      <c r="H68" s="10">
        <f t="shared" si="2"/>
        <v>0</v>
      </c>
      <c r="I68" s="2">
        <v>75</v>
      </c>
      <c r="J68" s="7">
        <f t="shared" si="1"/>
        <v>0</v>
      </c>
      <c r="K68" s="14">
        <v>0</v>
      </c>
    </row>
    <row r="69" spans="1:11" ht="12.75">
      <c r="A69" t="s">
        <v>3</v>
      </c>
      <c r="B69" s="5">
        <v>113430</v>
      </c>
      <c r="E69" t="s">
        <v>42</v>
      </c>
      <c r="G69" s="16" t="s">
        <v>581</v>
      </c>
      <c r="H69" s="10">
        <f t="shared" si="2"/>
        <v>1</v>
      </c>
      <c r="I69" s="2">
        <v>10</v>
      </c>
      <c r="J69" s="7">
        <f t="shared" si="1"/>
        <v>10</v>
      </c>
      <c r="K69" s="14">
        <v>1</v>
      </c>
    </row>
    <row r="70" spans="2:15" s="92" customFormat="1" ht="12.75">
      <c r="B70" s="93" t="s">
        <v>711</v>
      </c>
      <c r="E70" s="92" t="s">
        <v>712</v>
      </c>
      <c r="F70" s="108"/>
      <c r="G70" s="92" t="s">
        <v>581</v>
      </c>
      <c r="H70" s="95">
        <f t="shared" si="2"/>
        <v>4</v>
      </c>
      <c r="I70" s="96">
        <v>15</v>
      </c>
      <c r="J70" s="97">
        <f t="shared" si="1"/>
        <v>60</v>
      </c>
      <c r="K70" s="94">
        <v>4</v>
      </c>
      <c r="M70"/>
      <c r="N70" s="70"/>
      <c r="O70"/>
    </row>
    <row r="71" spans="1:15" ht="12.75">
      <c r="A71" s="37"/>
      <c r="B71" s="5" t="s">
        <v>43</v>
      </c>
      <c r="E71" t="s">
        <v>522</v>
      </c>
      <c r="G71" s="16" t="s">
        <v>581</v>
      </c>
      <c r="H71" s="10">
        <f t="shared" si="2"/>
        <v>2</v>
      </c>
      <c r="I71" s="2">
        <v>2</v>
      </c>
      <c r="J71" s="7">
        <f t="shared" si="1"/>
        <v>4</v>
      </c>
      <c r="K71" s="14">
        <v>2</v>
      </c>
      <c r="M71" s="92"/>
      <c r="O71" s="92"/>
    </row>
    <row r="72" spans="1:11" ht="12.75">
      <c r="A72" s="37"/>
      <c r="B72" s="5" t="s">
        <v>44</v>
      </c>
      <c r="E72" t="s">
        <v>523</v>
      </c>
      <c r="G72" s="16" t="s">
        <v>581</v>
      </c>
      <c r="H72" s="10">
        <f t="shared" si="2"/>
        <v>5</v>
      </c>
      <c r="I72" s="2">
        <v>2.5</v>
      </c>
      <c r="J72" s="7">
        <f t="shared" si="1"/>
        <v>12.5</v>
      </c>
      <c r="K72" s="14">
        <v>5</v>
      </c>
    </row>
    <row r="73" spans="1:15" s="19" customFormat="1" ht="12.75">
      <c r="A73" t="s">
        <v>3</v>
      </c>
      <c r="B73" s="5" t="s">
        <v>45</v>
      </c>
      <c r="C73"/>
      <c r="D73"/>
      <c r="E73" t="s">
        <v>521</v>
      </c>
      <c r="F73" s="108"/>
      <c r="G73" s="46" t="s">
        <v>581</v>
      </c>
      <c r="H73" s="10">
        <f t="shared" si="2"/>
        <v>0</v>
      </c>
      <c r="I73" s="2">
        <v>55</v>
      </c>
      <c r="J73" s="7">
        <f t="shared" si="1"/>
        <v>0</v>
      </c>
      <c r="K73" s="14">
        <v>0</v>
      </c>
      <c r="L73"/>
      <c r="M73"/>
      <c r="N73" s="70"/>
      <c r="O73"/>
    </row>
    <row r="74" spans="1:15" ht="12.75">
      <c r="A74" s="66"/>
      <c r="B74" s="29" t="s">
        <v>560</v>
      </c>
      <c r="C74" s="19"/>
      <c r="D74" s="19"/>
      <c r="E74" s="19" t="s">
        <v>562</v>
      </c>
      <c r="G74" s="19" t="s">
        <v>581</v>
      </c>
      <c r="H74" s="67">
        <f t="shared" si="2"/>
        <v>1</v>
      </c>
      <c r="I74" s="30">
        <v>7.5</v>
      </c>
      <c r="J74" s="60">
        <f t="shared" si="1"/>
        <v>7.5</v>
      </c>
      <c r="K74" s="38">
        <v>1</v>
      </c>
      <c r="L74" s="19"/>
      <c r="M74" s="19"/>
      <c r="N74" s="75"/>
      <c r="O74" s="19"/>
    </row>
    <row r="75" spans="2:11" ht="12.75">
      <c r="B75" s="5" t="s">
        <v>483</v>
      </c>
      <c r="E75" t="s">
        <v>490</v>
      </c>
      <c r="G75" s="16" t="s">
        <v>581</v>
      </c>
      <c r="H75" s="10">
        <f t="shared" si="2"/>
        <v>4</v>
      </c>
      <c r="I75" s="2">
        <v>1.5</v>
      </c>
      <c r="J75" s="7">
        <f t="shared" si="1"/>
        <v>6</v>
      </c>
      <c r="K75" s="51">
        <v>4</v>
      </c>
    </row>
    <row r="76" spans="2:11" ht="12.75">
      <c r="B76" s="5" t="s">
        <v>461</v>
      </c>
      <c r="E76" t="s">
        <v>462</v>
      </c>
      <c r="G76" s="16" t="s">
        <v>581</v>
      </c>
      <c r="H76" s="10">
        <f t="shared" si="2"/>
        <v>10</v>
      </c>
      <c r="I76" s="2">
        <v>0.5</v>
      </c>
      <c r="J76" s="7">
        <f t="shared" si="1"/>
        <v>5</v>
      </c>
      <c r="K76" s="50">
        <v>10</v>
      </c>
    </row>
    <row r="77" spans="1:11" ht="12.75">
      <c r="A77" t="s">
        <v>3</v>
      </c>
      <c r="B77" s="5">
        <v>121504</v>
      </c>
      <c r="E77" t="s">
        <v>46</v>
      </c>
      <c r="G77" s="46" t="s">
        <v>581</v>
      </c>
      <c r="H77" s="10">
        <f t="shared" si="2"/>
        <v>0</v>
      </c>
      <c r="I77" s="2">
        <v>20</v>
      </c>
      <c r="J77" s="7">
        <f t="shared" si="1"/>
        <v>0</v>
      </c>
      <c r="K77" s="14">
        <v>0</v>
      </c>
    </row>
    <row r="78" spans="2:14" s="64" customFormat="1" ht="12.75">
      <c r="B78" s="117" t="s">
        <v>735</v>
      </c>
      <c r="E78" s="64" t="s">
        <v>737</v>
      </c>
      <c r="F78" s="118"/>
      <c r="G78" s="65"/>
      <c r="H78" s="119"/>
      <c r="I78" s="120"/>
      <c r="J78" s="121"/>
      <c r="K78" s="65"/>
      <c r="N78" s="74"/>
    </row>
    <row r="79" spans="2:14" s="64" customFormat="1" ht="12.75">
      <c r="B79" s="117" t="s">
        <v>736</v>
      </c>
      <c r="E79" s="64" t="s">
        <v>738</v>
      </c>
      <c r="F79" s="118"/>
      <c r="G79" s="65"/>
      <c r="H79" s="119"/>
      <c r="I79" s="120"/>
      <c r="J79" s="121"/>
      <c r="K79" s="65"/>
      <c r="N79" s="74"/>
    </row>
    <row r="80" spans="2:10" ht="12.75">
      <c r="B80" s="5" t="s">
        <v>649</v>
      </c>
      <c r="E80" t="s">
        <v>650</v>
      </c>
      <c r="G80" s="58"/>
      <c r="H80" s="10"/>
      <c r="I80" s="2"/>
      <c r="J80" s="7"/>
    </row>
    <row r="81" spans="1:10" ht="12.75">
      <c r="A81" s="37"/>
      <c r="B81" s="5" t="s">
        <v>47</v>
      </c>
      <c r="E81" t="s">
        <v>48</v>
      </c>
      <c r="G81" s="16"/>
      <c r="H81" s="10">
        <f t="shared" si="2"/>
        <v>0</v>
      </c>
      <c r="I81" s="2">
        <v>0</v>
      </c>
      <c r="J81" s="7">
        <f t="shared" si="1"/>
        <v>0</v>
      </c>
    </row>
    <row r="82" spans="1:10" ht="12.75">
      <c r="A82" s="37"/>
      <c r="B82" s="5" t="s">
        <v>49</v>
      </c>
      <c r="E82" t="s">
        <v>50</v>
      </c>
      <c r="G82" s="16"/>
      <c r="H82" s="10">
        <f t="shared" si="2"/>
        <v>0</v>
      </c>
      <c r="I82" s="2">
        <v>0</v>
      </c>
      <c r="J82" s="7">
        <f t="shared" si="1"/>
        <v>0</v>
      </c>
    </row>
    <row r="83" spans="1:13" ht="12.75">
      <c r="A83" s="66" t="s">
        <v>3</v>
      </c>
      <c r="B83" s="5" t="s">
        <v>433</v>
      </c>
      <c r="E83" t="s">
        <v>434</v>
      </c>
      <c r="G83" s="16" t="s">
        <v>581</v>
      </c>
      <c r="H83" s="10">
        <f t="shared" si="2"/>
        <v>1</v>
      </c>
      <c r="I83" s="2">
        <v>19.5</v>
      </c>
      <c r="J83" s="7">
        <f t="shared" si="1"/>
        <v>19.5</v>
      </c>
      <c r="K83" s="14">
        <v>1</v>
      </c>
      <c r="M83" s="150" t="s">
        <v>781</v>
      </c>
    </row>
    <row r="84" spans="1:10" ht="12.75">
      <c r="A84" t="s">
        <v>3</v>
      </c>
      <c r="B84" s="5" t="s">
        <v>51</v>
      </c>
      <c r="E84" t="s">
        <v>52</v>
      </c>
      <c r="G84" s="16"/>
      <c r="H84" s="10">
        <f t="shared" si="2"/>
        <v>0</v>
      </c>
      <c r="I84" s="2">
        <v>0</v>
      </c>
      <c r="J84" s="7">
        <f t="shared" si="1"/>
        <v>0</v>
      </c>
    </row>
    <row r="85" spans="1:10" ht="12.75">
      <c r="A85" s="37"/>
      <c r="B85" s="5" t="s">
        <v>53</v>
      </c>
      <c r="E85" t="s">
        <v>54</v>
      </c>
      <c r="G85" s="16"/>
      <c r="H85" s="10">
        <f t="shared" si="2"/>
        <v>0</v>
      </c>
      <c r="I85" s="2">
        <v>0</v>
      </c>
      <c r="J85" s="7">
        <f t="shared" si="1"/>
        <v>0</v>
      </c>
    </row>
    <row r="86" spans="1:11" ht="12.75">
      <c r="A86" t="s">
        <v>3</v>
      </c>
      <c r="B86" s="5" t="s">
        <v>55</v>
      </c>
      <c r="E86" t="s">
        <v>56</v>
      </c>
      <c r="G86" s="46" t="s">
        <v>581</v>
      </c>
      <c r="H86" s="10">
        <f t="shared" si="2"/>
        <v>0</v>
      </c>
      <c r="I86" s="2">
        <v>7.5</v>
      </c>
      <c r="J86" s="7">
        <f t="shared" si="1"/>
        <v>0</v>
      </c>
      <c r="K86" s="14">
        <v>0</v>
      </c>
    </row>
    <row r="87" spans="1:13" ht="12.75">
      <c r="A87" s="171" t="s">
        <v>3</v>
      </c>
      <c r="B87" s="5" t="s">
        <v>57</v>
      </c>
      <c r="E87" t="s">
        <v>58</v>
      </c>
      <c r="G87" s="16" t="s">
        <v>581</v>
      </c>
      <c r="H87" s="10">
        <f t="shared" si="2"/>
        <v>1</v>
      </c>
      <c r="I87" s="2">
        <v>7.5</v>
      </c>
      <c r="J87" s="7">
        <f t="shared" si="1"/>
        <v>7.5</v>
      </c>
      <c r="K87" s="14">
        <v>1</v>
      </c>
      <c r="M87" s="19" t="s">
        <v>784</v>
      </c>
    </row>
    <row r="88" spans="1:10" ht="12.75">
      <c r="A88" s="37"/>
      <c r="B88" s="5" t="s">
        <v>59</v>
      </c>
      <c r="E88" t="s">
        <v>60</v>
      </c>
      <c r="G88" s="16"/>
      <c r="H88" s="10">
        <f t="shared" si="2"/>
        <v>0</v>
      </c>
      <c r="I88" s="2">
        <v>0</v>
      </c>
      <c r="J88" s="7">
        <f t="shared" si="1"/>
        <v>0</v>
      </c>
    </row>
    <row r="89" spans="1:15" s="19" customFormat="1" ht="12.75">
      <c r="A89" t="s">
        <v>3</v>
      </c>
      <c r="B89" s="5" t="s">
        <v>61</v>
      </c>
      <c r="C89"/>
      <c r="D89"/>
      <c r="E89" t="s">
        <v>62</v>
      </c>
      <c r="F89" s="108"/>
      <c r="G89" s="46" t="s">
        <v>581</v>
      </c>
      <c r="H89" s="10">
        <f t="shared" si="2"/>
        <v>0</v>
      </c>
      <c r="I89" s="2">
        <v>7</v>
      </c>
      <c r="J89" s="7">
        <f t="shared" si="1"/>
        <v>0</v>
      </c>
      <c r="K89" s="14">
        <v>0</v>
      </c>
      <c r="L89"/>
      <c r="M89"/>
      <c r="N89" s="70"/>
      <c r="O89"/>
    </row>
    <row r="90" spans="1:15" ht="12.75">
      <c r="A90" s="19"/>
      <c r="B90" s="29" t="s">
        <v>614</v>
      </c>
      <c r="C90" s="19"/>
      <c r="D90" s="19"/>
      <c r="E90" s="19" t="s">
        <v>678</v>
      </c>
      <c r="F90" s="108" t="s">
        <v>728</v>
      </c>
      <c r="G90" s="31" t="s">
        <v>581</v>
      </c>
      <c r="H90" s="67">
        <f t="shared" si="2"/>
        <v>0</v>
      </c>
      <c r="I90" s="30">
        <v>15</v>
      </c>
      <c r="J90" s="60">
        <f t="shared" si="1"/>
        <v>0</v>
      </c>
      <c r="K90" s="38"/>
      <c r="L90" s="19"/>
      <c r="M90" s="19"/>
      <c r="N90" s="75"/>
      <c r="O90" s="19"/>
    </row>
    <row r="91" spans="1:10" ht="12.75">
      <c r="A91" s="37"/>
      <c r="B91" s="5" t="s">
        <v>63</v>
      </c>
      <c r="E91" t="s">
        <v>64</v>
      </c>
      <c r="G91" s="16"/>
      <c r="H91" s="10">
        <f t="shared" si="2"/>
        <v>0</v>
      </c>
      <c r="I91" s="2">
        <v>0</v>
      </c>
      <c r="J91" s="7">
        <f t="shared" si="1"/>
        <v>0</v>
      </c>
    </row>
    <row r="92" spans="1:15" s="19" customFormat="1" ht="12.75">
      <c r="A92" t="s">
        <v>3</v>
      </c>
      <c r="B92" s="5" t="s">
        <v>65</v>
      </c>
      <c r="C92"/>
      <c r="D92"/>
      <c r="E92" t="s">
        <v>66</v>
      </c>
      <c r="F92" s="108"/>
      <c r="G92" s="46" t="s">
        <v>581</v>
      </c>
      <c r="H92" s="10">
        <f t="shared" si="2"/>
        <v>0</v>
      </c>
      <c r="I92" s="2">
        <v>25</v>
      </c>
      <c r="J92" s="7">
        <f t="shared" si="1"/>
        <v>0</v>
      </c>
      <c r="K92" s="14">
        <v>0</v>
      </c>
      <c r="L92"/>
      <c r="M92"/>
      <c r="N92" s="70"/>
      <c r="O92"/>
    </row>
    <row r="93" spans="1:15" ht="12.75">
      <c r="A93" s="19"/>
      <c r="B93" s="29" t="s">
        <v>612</v>
      </c>
      <c r="C93" s="19"/>
      <c r="D93" s="19"/>
      <c r="E93" s="19" t="s">
        <v>679</v>
      </c>
      <c r="G93" s="38" t="s">
        <v>581</v>
      </c>
      <c r="H93" s="67">
        <f t="shared" si="2"/>
        <v>1</v>
      </c>
      <c r="I93" s="30">
        <v>0.5</v>
      </c>
      <c r="J93" s="60">
        <f t="shared" si="1"/>
        <v>0.5</v>
      </c>
      <c r="K93" s="38">
        <v>1</v>
      </c>
      <c r="L93" s="19"/>
      <c r="M93" s="19"/>
      <c r="N93" s="75"/>
      <c r="O93" s="19"/>
    </row>
    <row r="94" spans="1:11" ht="12.75">
      <c r="A94" t="s">
        <v>3</v>
      </c>
      <c r="B94" s="5" t="s">
        <v>67</v>
      </c>
      <c r="E94" t="s">
        <v>68</v>
      </c>
      <c r="G94" s="46" t="s">
        <v>581</v>
      </c>
      <c r="H94" s="10">
        <f t="shared" si="2"/>
        <v>0</v>
      </c>
      <c r="I94" s="2">
        <v>0.25</v>
      </c>
      <c r="J94" s="7">
        <f t="shared" si="1"/>
        <v>0</v>
      </c>
      <c r="K94" s="14">
        <v>0</v>
      </c>
    </row>
    <row r="95" spans="1:11" ht="12.75">
      <c r="A95" s="37"/>
      <c r="B95" s="5" t="s">
        <v>69</v>
      </c>
      <c r="E95" t="s">
        <v>473</v>
      </c>
      <c r="G95" s="16"/>
      <c r="H95" s="10">
        <f t="shared" si="2"/>
        <v>0</v>
      </c>
      <c r="I95" s="2">
        <v>0</v>
      </c>
      <c r="J95" s="7">
        <f t="shared" si="1"/>
        <v>0</v>
      </c>
      <c r="K95" s="52"/>
    </row>
    <row r="96" spans="1:15" s="76" customFormat="1" ht="12.75">
      <c r="A96" s="37"/>
      <c r="B96" s="5" t="s">
        <v>70</v>
      </c>
      <c r="C96"/>
      <c r="D96"/>
      <c r="E96" t="s">
        <v>472</v>
      </c>
      <c r="F96" s="108"/>
      <c r="G96" s="16"/>
      <c r="H96" s="10">
        <f t="shared" si="2"/>
        <v>0</v>
      </c>
      <c r="I96" s="2">
        <v>0</v>
      </c>
      <c r="J96" s="7">
        <f t="shared" si="1"/>
        <v>0</v>
      </c>
      <c r="K96" s="52"/>
      <c r="L96"/>
      <c r="M96"/>
      <c r="N96" s="70"/>
      <c r="O96"/>
    </row>
    <row r="97" spans="1:15" ht="12.75">
      <c r="A97" s="83"/>
      <c r="B97" s="77" t="s">
        <v>692</v>
      </c>
      <c r="C97" s="76"/>
      <c r="D97" s="76"/>
      <c r="E97" s="76" t="s">
        <v>693</v>
      </c>
      <c r="G97" s="76"/>
      <c r="H97" s="79"/>
      <c r="I97" s="80">
        <v>22</v>
      </c>
      <c r="J97" s="81"/>
      <c r="K97" s="87"/>
      <c r="L97" s="76"/>
      <c r="M97" s="76"/>
      <c r="N97" s="82"/>
      <c r="O97" s="76"/>
    </row>
    <row r="98" spans="1:11" ht="12.75">
      <c r="A98" s="37"/>
      <c r="B98" s="5" t="s">
        <v>71</v>
      </c>
      <c r="E98" t="s">
        <v>72</v>
      </c>
      <c r="G98" s="16"/>
      <c r="H98" s="10">
        <f t="shared" si="2"/>
        <v>0</v>
      </c>
      <c r="I98" s="2">
        <v>0</v>
      </c>
      <c r="J98" s="7">
        <f t="shared" si="1"/>
        <v>0</v>
      </c>
      <c r="K98" s="52"/>
    </row>
    <row r="99" spans="1:11" ht="12.75">
      <c r="A99" t="s">
        <v>3</v>
      </c>
      <c r="B99" s="5" t="s">
        <v>73</v>
      </c>
      <c r="E99" t="s">
        <v>74</v>
      </c>
      <c r="G99" s="46" t="s">
        <v>581</v>
      </c>
      <c r="H99" s="10">
        <f t="shared" si="2"/>
        <v>0</v>
      </c>
      <c r="I99" s="2">
        <v>1</v>
      </c>
      <c r="J99" s="7">
        <f t="shared" si="1"/>
        <v>0</v>
      </c>
      <c r="K99" s="14">
        <v>0</v>
      </c>
    </row>
    <row r="100" spans="1:15" s="19" customFormat="1" ht="12.75">
      <c r="A100" t="s">
        <v>3</v>
      </c>
      <c r="B100" s="5" t="s">
        <v>75</v>
      </c>
      <c r="C100"/>
      <c r="D100"/>
      <c r="E100" t="s">
        <v>76</v>
      </c>
      <c r="F100" s="108"/>
      <c r="G100" s="46" t="s">
        <v>581</v>
      </c>
      <c r="H100" s="10">
        <f t="shared" si="2"/>
        <v>0</v>
      </c>
      <c r="I100" s="2">
        <v>9.5</v>
      </c>
      <c r="J100" s="7">
        <f aca="true" t="shared" si="3" ref="J100:J170">SUM(H100*I100)</f>
        <v>0</v>
      </c>
      <c r="K100" s="14">
        <v>0</v>
      </c>
      <c r="L100"/>
      <c r="M100"/>
      <c r="N100" s="70"/>
      <c r="O100"/>
    </row>
    <row r="101" spans="1:15" ht="12.75">
      <c r="A101" s="66"/>
      <c r="B101" s="29" t="s">
        <v>505</v>
      </c>
      <c r="C101" s="19"/>
      <c r="D101" s="19"/>
      <c r="E101" s="19" t="s">
        <v>506</v>
      </c>
      <c r="G101" s="19" t="s">
        <v>581</v>
      </c>
      <c r="H101" s="67">
        <f t="shared" si="2"/>
        <v>7</v>
      </c>
      <c r="I101" s="30">
        <v>1.5</v>
      </c>
      <c r="J101" s="60">
        <f t="shared" si="3"/>
        <v>10.5</v>
      </c>
      <c r="K101" s="38">
        <v>7</v>
      </c>
      <c r="L101" s="19"/>
      <c r="M101" s="19"/>
      <c r="N101" s="75"/>
      <c r="O101" s="19"/>
    </row>
    <row r="102" spans="1:11" ht="12.75">
      <c r="A102" s="37"/>
      <c r="B102" s="5">
        <v>139832</v>
      </c>
      <c r="E102" t="s">
        <v>77</v>
      </c>
      <c r="G102" s="16" t="s">
        <v>581</v>
      </c>
      <c r="H102" s="10">
        <f t="shared" si="2"/>
        <v>7</v>
      </c>
      <c r="I102" s="2">
        <v>2.5</v>
      </c>
      <c r="J102" s="7">
        <f t="shared" si="3"/>
        <v>17.5</v>
      </c>
      <c r="K102" s="14">
        <v>7</v>
      </c>
    </row>
    <row r="103" spans="1:11" ht="12.75">
      <c r="A103" t="s">
        <v>3</v>
      </c>
      <c r="B103" s="5">
        <v>139833</v>
      </c>
      <c r="E103" t="s">
        <v>78</v>
      </c>
      <c r="G103" s="46" t="s">
        <v>581</v>
      </c>
      <c r="H103" s="10">
        <f t="shared" si="2"/>
        <v>20</v>
      </c>
      <c r="I103" s="2">
        <v>0.8</v>
      </c>
      <c r="J103" s="7">
        <f t="shared" si="3"/>
        <v>16</v>
      </c>
      <c r="K103" s="14">
        <v>20</v>
      </c>
    </row>
    <row r="104" spans="1:11" ht="12.75">
      <c r="A104" s="37"/>
      <c r="B104" s="5">
        <v>139834</v>
      </c>
      <c r="E104" t="s">
        <v>79</v>
      </c>
      <c r="G104" s="16" t="s">
        <v>581</v>
      </c>
      <c r="H104" s="10">
        <f t="shared" si="2"/>
        <v>21</v>
      </c>
      <c r="I104" s="2">
        <v>0.6</v>
      </c>
      <c r="J104" s="7">
        <f t="shared" si="3"/>
        <v>12.6</v>
      </c>
      <c r="K104" s="14">
        <v>21</v>
      </c>
    </row>
    <row r="105" spans="1:11" ht="12.75">
      <c r="A105" s="37" t="s">
        <v>3</v>
      </c>
      <c r="B105" s="5" t="s">
        <v>80</v>
      </c>
      <c r="E105" t="s">
        <v>81</v>
      </c>
      <c r="G105" s="46" t="s">
        <v>581</v>
      </c>
      <c r="H105" s="10">
        <f t="shared" si="2"/>
        <v>0</v>
      </c>
      <c r="I105" s="2">
        <v>5</v>
      </c>
      <c r="J105" s="7">
        <f t="shared" si="3"/>
        <v>0</v>
      </c>
      <c r="K105" s="14">
        <v>0</v>
      </c>
    </row>
    <row r="106" spans="1:11" ht="12.75">
      <c r="A106" s="37" t="s">
        <v>3</v>
      </c>
      <c r="B106" s="5" t="s">
        <v>82</v>
      </c>
      <c r="E106" t="s">
        <v>83</v>
      </c>
      <c r="G106" s="46" t="s">
        <v>581</v>
      </c>
      <c r="H106" s="10">
        <f t="shared" si="2"/>
        <v>0</v>
      </c>
      <c r="I106" s="2">
        <v>4.5</v>
      </c>
      <c r="J106" s="7">
        <f t="shared" si="3"/>
        <v>0</v>
      </c>
      <c r="K106" s="14">
        <v>0</v>
      </c>
    </row>
    <row r="107" spans="1:11" ht="12.75">
      <c r="A107" t="s">
        <v>3</v>
      </c>
      <c r="B107" s="5">
        <v>140337</v>
      </c>
      <c r="E107" t="s">
        <v>84</v>
      </c>
      <c r="G107" s="46" t="s">
        <v>581</v>
      </c>
      <c r="H107" s="10">
        <f t="shared" si="2"/>
        <v>0</v>
      </c>
      <c r="I107" s="2">
        <v>6</v>
      </c>
      <c r="J107" s="7">
        <f t="shared" si="3"/>
        <v>0</v>
      </c>
      <c r="K107" s="14">
        <v>0</v>
      </c>
    </row>
    <row r="108" spans="1:10" ht="12.75">
      <c r="A108" s="37"/>
      <c r="B108" s="5" t="s">
        <v>85</v>
      </c>
      <c r="E108" t="s">
        <v>86</v>
      </c>
      <c r="G108" s="16"/>
      <c r="H108" s="10">
        <f aca="true" t="shared" si="4" ref="H108:H180">SUM(K108+L108)</f>
        <v>0</v>
      </c>
      <c r="I108" s="2">
        <v>0</v>
      </c>
      <c r="J108" s="7">
        <f t="shared" si="3"/>
        <v>0</v>
      </c>
    </row>
    <row r="109" spans="1:14" s="20" customFormat="1" ht="12.75">
      <c r="A109" s="36"/>
      <c r="B109" s="21" t="s">
        <v>733</v>
      </c>
      <c r="E109" s="20" t="s">
        <v>734</v>
      </c>
      <c r="F109" s="116"/>
      <c r="H109" s="25">
        <f t="shared" si="4"/>
        <v>0</v>
      </c>
      <c r="I109" s="22">
        <v>0</v>
      </c>
      <c r="J109" s="98">
        <f t="shared" si="3"/>
        <v>0</v>
      </c>
      <c r="K109" s="24"/>
      <c r="N109" s="99"/>
    </row>
    <row r="110" spans="1:11" ht="12.75">
      <c r="A110" t="s">
        <v>3</v>
      </c>
      <c r="B110" s="5" t="s">
        <v>88</v>
      </c>
      <c r="E110" t="s">
        <v>89</v>
      </c>
      <c r="G110" s="46" t="s">
        <v>581</v>
      </c>
      <c r="H110" s="10">
        <f t="shared" si="4"/>
        <v>0</v>
      </c>
      <c r="I110" s="2">
        <v>27.5</v>
      </c>
      <c r="J110" s="7">
        <f t="shared" si="3"/>
        <v>0</v>
      </c>
      <c r="K110" s="14">
        <v>0</v>
      </c>
    </row>
    <row r="111" spans="1:11" ht="12.75">
      <c r="A111" t="s">
        <v>3</v>
      </c>
      <c r="B111" s="5">
        <v>141464</v>
      </c>
      <c r="E111" t="s">
        <v>90</v>
      </c>
      <c r="G111" s="46" t="s">
        <v>581</v>
      </c>
      <c r="H111" s="10">
        <f t="shared" si="4"/>
        <v>0</v>
      </c>
      <c r="I111" s="2">
        <v>15.22</v>
      </c>
      <c r="J111" s="7">
        <f t="shared" si="3"/>
        <v>0</v>
      </c>
      <c r="K111" s="14">
        <v>0</v>
      </c>
    </row>
    <row r="112" spans="1:11" ht="12.75">
      <c r="A112" s="37"/>
      <c r="B112" s="5" t="s">
        <v>91</v>
      </c>
      <c r="E112" t="s">
        <v>92</v>
      </c>
      <c r="G112" s="16" t="s">
        <v>581</v>
      </c>
      <c r="H112" s="10">
        <f t="shared" si="4"/>
        <v>1</v>
      </c>
      <c r="I112" s="2">
        <v>3.5</v>
      </c>
      <c r="J112" s="7">
        <f t="shared" si="3"/>
        <v>3.5</v>
      </c>
      <c r="K112" s="14">
        <v>1</v>
      </c>
    </row>
    <row r="113" spans="1:15" s="19" customFormat="1" ht="12.75">
      <c r="A113"/>
      <c r="B113" s="5" t="s">
        <v>93</v>
      </c>
      <c r="C113"/>
      <c r="D113"/>
      <c r="E113" t="s">
        <v>94</v>
      </c>
      <c r="F113" s="108"/>
      <c r="G113" s="16" t="s">
        <v>581</v>
      </c>
      <c r="H113" s="10">
        <f t="shared" si="4"/>
        <v>1</v>
      </c>
      <c r="I113" s="2">
        <v>5</v>
      </c>
      <c r="J113" s="7">
        <f t="shared" si="3"/>
        <v>5</v>
      </c>
      <c r="K113" s="14">
        <v>1</v>
      </c>
      <c r="L113"/>
      <c r="M113"/>
      <c r="N113" s="70"/>
      <c r="O113"/>
    </row>
    <row r="114" spans="1:15" ht="12.75">
      <c r="A114" s="66"/>
      <c r="B114" s="29" t="s">
        <v>95</v>
      </c>
      <c r="C114" s="19"/>
      <c r="D114" s="19"/>
      <c r="E114" s="19" t="s">
        <v>96</v>
      </c>
      <c r="G114" s="19" t="s">
        <v>581</v>
      </c>
      <c r="H114" s="67">
        <f t="shared" si="4"/>
        <v>4</v>
      </c>
      <c r="I114" s="30">
        <v>1.5</v>
      </c>
      <c r="J114" s="60">
        <f t="shared" si="3"/>
        <v>6</v>
      </c>
      <c r="K114" s="38">
        <v>4</v>
      </c>
      <c r="L114" s="19"/>
      <c r="M114" s="19"/>
      <c r="N114" s="75"/>
      <c r="O114" s="19"/>
    </row>
    <row r="115" spans="1:11" ht="12.75">
      <c r="A115" t="s">
        <v>3</v>
      </c>
      <c r="B115" s="5" t="s">
        <v>97</v>
      </c>
      <c r="E115" t="s">
        <v>98</v>
      </c>
      <c r="G115" s="46" t="s">
        <v>581</v>
      </c>
      <c r="H115" s="10">
        <f t="shared" si="4"/>
        <v>0</v>
      </c>
      <c r="I115" s="2">
        <v>1.5</v>
      </c>
      <c r="J115" s="7">
        <f t="shared" si="3"/>
        <v>0</v>
      </c>
      <c r="K115" s="14">
        <v>0</v>
      </c>
    </row>
    <row r="116" spans="1:11" ht="12.75">
      <c r="A116" t="s">
        <v>3</v>
      </c>
      <c r="B116" s="5">
        <v>142155</v>
      </c>
      <c r="E116" t="s">
        <v>99</v>
      </c>
      <c r="G116" s="46" t="s">
        <v>581</v>
      </c>
      <c r="H116" s="10">
        <f t="shared" si="4"/>
        <v>0</v>
      </c>
      <c r="I116" s="2">
        <v>15</v>
      </c>
      <c r="J116" s="7">
        <f t="shared" si="3"/>
        <v>0</v>
      </c>
      <c r="K116" s="14">
        <v>0</v>
      </c>
    </row>
    <row r="117" spans="1:10" ht="12.75">
      <c r="A117" s="37"/>
      <c r="B117" s="5" t="s">
        <v>100</v>
      </c>
      <c r="E117" t="s">
        <v>101</v>
      </c>
      <c r="G117" s="16"/>
      <c r="H117" s="10">
        <f t="shared" si="4"/>
        <v>0</v>
      </c>
      <c r="I117" s="2">
        <v>0</v>
      </c>
      <c r="J117" s="7">
        <f t="shared" si="3"/>
        <v>0</v>
      </c>
    </row>
    <row r="118" spans="1:11" ht="12.75">
      <c r="A118" t="s">
        <v>3</v>
      </c>
      <c r="B118" s="5">
        <v>142377</v>
      </c>
      <c r="E118" t="s">
        <v>102</v>
      </c>
      <c r="G118" s="46" t="s">
        <v>581</v>
      </c>
      <c r="H118" s="10">
        <f t="shared" si="4"/>
        <v>0</v>
      </c>
      <c r="I118" s="2">
        <v>23</v>
      </c>
      <c r="J118" s="7">
        <f t="shared" si="3"/>
        <v>0</v>
      </c>
      <c r="K118" s="14">
        <v>0</v>
      </c>
    </row>
    <row r="119" spans="1:11" ht="12.75">
      <c r="A119" t="s">
        <v>3</v>
      </c>
      <c r="B119" s="5">
        <v>142378</v>
      </c>
      <c r="E119" t="s">
        <v>103</v>
      </c>
      <c r="G119" s="46" t="s">
        <v>581</v>
      </c>
      <c r="H119" s="10">
        <f t="shared" si="4"/>
        <v>0</v>
      </c>
      <c r="I119" s="2">
        <v>23</v>
      </c>
      <c r="J119" s="7">
        <f t="shared" si="3"/>
        <v>0</v>
      </c>
      <c r="K119" s="14">
        <v>0</v>
      </c>
    </row>
    <row r="120" spans="1:11" ht="12.75">
      <c r="A120" t="s">
        <v>3</v>
      </c>
      <c r="B120" s="5" t="s">
        <v>540</v>
      </c>
      <c r="E120" t="s">
        <v>541</v>
      </c>
      <c r="G120" s="46" t="s">
        <v>581</v>
      </c>
      <c r="H120" s="10">
        <f t="shared" si="4"/>
        <v>0</v>
      </c>
      <c r="I120" s="2">
        <v>0.25</v>
      </c>
      <c r="J120" s="7">
        <f t="shared" si="3"/>
        <v>0</v>
      </c>
      <c r="K120" s="14">
        <v>0</v>
      </c>
    </row>
    <row r="121" spans="1:11" ht="12.75">
      <c r="A121" s="19" t="s">
        <v>3</v>
      </c>
      <c r="B121" s="29" t="s">
        <v>515</v>
      </c>
      <c r="E121" s="19" t="s">
        <v>516</v>
      </c>
      <c r="G121" s="46" t="s">
        <v>581</v>
      </c>
      <c r="H121" s="10">
        <f t="shared" si="4"/>
        <v>0</v>
      </c>
      <c r="I121" s="30">
        <v>0.5</v>
      </c>
      <c r="J121" s="7">
        <f t="shared" si="3"/>
        <v>0</v>
      </c>
      <c r="K121" s="38">
        <v>0</v>
      </c>
    </row>
    <row r="122" spans="1:10" ht="12.75">
      <c r="A122" s="37"/>
      <c r="B122" s="5">
        <v>142394</v>
      </c>
      <c r="E122" t="s">
        <v>104</v>
      </c>
      <c r="G122" s="16"/>
      <c r="H122" s="10">
        <f t="shared" si="4"/>
        <v>0</v>
      </c>
      <c r="I122" s="2">
        <v>0</v>
      </c>
      <c r="J122" s="7">
        <f t="shared" si="3"/>
        <v>0</v>
      </c>
    </row>
    <row r="123" spans="2:11" ht="12.75">
      <c r="B123" s="5" t="s">
        <v>105</v>
      </c>
      <c r="E123" t="s">
        <v>106</v>
      </c>
      <c r="G123" s="16" t="s">
        <v>581</v>
      </c>
      <c r="H123" s="10">
        <f t="shared" si="4"/>
        <v>2</v>
      </c>
      <c r="I123" s="2">
        <v>2</v>
      </c>
      <c r="J123" s="7">
        <f t="shared" si="3"/>
        <v>4</v>
      </c>
      <c r="K123" s="14">
        <v>2</v>
      </c>
    </row>
    <row r="124" spans="1:11" ht="12.75">
      <c r="A124" t="s">
        <v>3</v>
      </c>
      <c r="B124" s="5" t="s">
        <v>107</v>
      </c>
      <c r="E124" t="s">
        <v>108</v>
      </c>
      <c r="G124" s="46" t="s">
        <v>581</v>
      </c>
      <c r="H124" s="10">
        <f t="shared" si="4"/>
        <v>0</v>
      </c>
      <c r="I124" s="2">
        <v>19.5</v>
      </c>
      <c r="J124" s="7">
        <f t="shared" si="3"/>
        <v>0</v>
      </c>
      <c r="K124" s="14">
        <v>0</v>
      </c>
    </row>
    <row r="125" spans="2:10" ht="12.75">
      <c r="B125" s="5" t="s">
        <v>654</v>
      </c>
      <c r="E125" t="s">
        <v>655</v>
      </c>
      <c r="G125" s="58"/>
      <c r="H125" s="10"/>
      <c r="I125" s="2">
        <v>0</v>
      </c>
      <c r="J125" s="7">
        <v>0</v>
      </c>
    </row>
    <row r="126" spans="1:15" s="19" customFormat="1" ht="12.75">
      <c r="A126" t="s">
        <v>3</v>
      </c>
      <c r="B126" s="5" t="s">
        <v>109</v>
      </c>
      <c r="C126"/>
      <c r="D126"/>
      <c r="E126" t="s">
        <v>110</v>
      </c>
      <c r="F126" s="108"/>
      <c r="G126" s="46" t="s">
        <v>581</v>
      </c>
      <c r="H126" s="10">
        <f t="shared" si="4"/>
        <v>0</v>
      </c>
      <c r="I126" s="2">
        <v>8.5</v>
      </c>
      <c r="J126" s="7">
        <f t="shared" si="3"/>
        <v>0</v>
      </c>
      <c r="K126" s="14">
        <v>0</v>
      </c>
      <c r="L126"/>
      <c r="M126"/>
      <c r="N126" s="70"/>
      <c r="O126"/>
    </row>
    <row r="127" spans="1:15" ht="12.75">
      <c r="A127" s="19" t="s">
        <v>3</v>
      </c>
      <c r="B127" s="29" t="s">
        <v>445</v>
      </c>
      <c r="C127" s="19"/>
      <c r="D127" s="19"/>
      <c r="E127" s="19" t="s">
        <v>703</v>
      </c>
      <c r="G127" s="31" t="s">
        <v>581</v>
      </c>
      <c r="H127" s="67">
        <f t="shared" si="4"/>
        <v>0</v>
      </c>
      <c r="I127" s="30">
        <v>8</v>
      </c>
      <c r="J127" s="60">
        <f t="shared" si="3"/>
        <v>0</v>
      </c>
      <c r="K127" s="38">
        <v>0</v>
      </c>
      <c r="L127" s="19"/>
      <c r="M127" s="91">
        <v>41699</v>
      </c>
      <c r="N127" s="75"/>
      <c r="O127" s="19"/>
    </row>
    <row r="128" spans="1:15" s="19" customFormat="1" ht="12.75">
      <c r="A128" s="37"/>
      <c r="B128" s="5" t="s">
        <v>445</v>
      </c>
      <c r="C128"/>
      <c r="D128"/>
      <c r="E128" t="s">
        <v>446</v>
      </c>
      <c r="F128" s="108"/>
      <c r="G128" s="16" t="s">
        <v>581</v>
      </c>
      <c r="H128" s="10">
        <f t="shared" si="4"/>
        <v>5</v>
      </c>
      <c r="I128" s="2">
        <v>6</v>
      </c>
      <c r="J128" s="7">
        <f t="shared" si="3"/>
        <v>30</v>
      </c>
      <c r="K128" s="14">
        <v>5</v>
      </c>
      <c r="L128"/>
      <c r="M128"/>
      <c r="N128" s="70"/>
      <c r="O128"/>
    </row>
    <row r="129" spans="1:14" s="19" customFormat="1" ht="12.75">
      <c r="A129" s="66"/>
      <c r="B129" s="29" t="s">
        <v>563</v>
      </c>
      <c r="E129" s="19" t="s">
        <v>680</v>
      </c>
      <c r="F129" s="108"/>
      <c r="G129" s="19" t="s">
        <v>581</v>
      </c>
      <c r="H129" s="67">
        <f t="shared" si="4"/>
        <v>0</v>
      </c>
      <c r="I129" s="30">
        <v>1.5</v>
      </c>
      <c r="J129" s="60">
        <f t="shared" si="3"/>
        <v>0</v>
      </c>
      <c r="K129" s="38"/>
      <c r="N129" s="75"/>
    </row>
    <row r="130" spans="1:15" ht="12.75">
      <c r="A130" s="85"/>
      <c r="B130" s="29" t="s">
        <v>556</v>
      </c>
      <c r="C130" s="19"/>
      <c r="D130" s="19"/>
      <c r="E130" s="19" t="s">
        <v>557</v>
      </c>
      <c r="G130" s="19" t="s">
        <v>581</v>
      </c>
      <c r="H130" s="67">
        <f t="shared" si="4"/>
        <v>3</v>
      </c>
      <c r="I130" s="30">
        <v>7.5</v>
      </c>
      <c r="J130" s="60">
        <f t="shared" si="3"/>
        <v>22.5</v>
      </c>
      <c r="K130" s="38">
        <v>3</v>
      </c>
      <c r="L130" s="19"/>
      <c r="M130" s="19" t="s">
        <v>558</v>
      </c>
      <c r="N130" s="75"/>
      <c r="O130" s="19"/>
    </row>
    <row r="131" spans="1:10" ht="12.75">
      <c r="A131" s="37"/>
      <c r="B131" s="5" t="s">
        <v>111</v>
      </c>
      <c r="E131" t="s">
        <v>112</v>
      </c>
      <c r="G131" s="16"/>
      <c r="H131" s="10">
        <f t="shared" si="4"/>
        <v>0</v>
      </c>
      <c r="I131" s="2">
        <v>0</v>
      </c>
      <c r="J131" s="7">
        <f t="shared" si="3"/>
        <v>0</v>
      </c>
    </row>
    <row r="132" spans="1:10" ht="12.75">
      <c r="A132" s="37"/>
      <c r="B132" s="5" t="s">
        <v>113</v>
      </c>
      <c r="E132" t="s">
        <v>114</v>
      </c>
      <c r="G132" s="16"/>
      <c r="H132" s="10">
        <f t="shared" si="4"/>
        <v>0</v>
      </c>
      <c r="I132" s="2">
        <v>0</v>
      </c>
      <c r="J132" s="7">
        <f t="shared" si="3"/>
        <v>0</v>
      </c>
    </row>
    <row r="133" spans="1:10" ht="12.75">
      <c r="A133" t="s">
        <v>3</v>
      </c>
      <c r="B133" s="5" t="s">
        <v>115</v>
      </c>
      <c r="E133" t="s">
        <v>116</v>
      </c>
      <c r="G133" s="16"/>
      <c r="H133" s="10">
        <f t="shared" si="4"/>
        <v>0</v>
      </c>
      <c r="I133" s="2">
        <v>0</v>
      </c>
      <c r="J133" s="7">
        <f t="shared" si="3"/>
        <v>0</v>
      </c>
    </row>
    <row r="134" spans="1:10" ht="12.75">
      <c r="A134" s="37"/>
      <c r="B134" s="5">
        <v>145865</v>
      </c>
      <c r="E134" t="s">
        <v>463</v>
      </c>
      <c r="G134" s="16"/>
      <c r="H134" s="10">
        <f t="shared" si="4"/>
        <v>0</v>
      </c>
      <c r="I134" s="2">
        <v>30</v>
      </c>
      <c r="J134" s="7">
        <f t="shared" si="3"/>
        <v>0</v>
      </c>
    </row>
    <row r="135" spans="1:13" ht="12.75">
      <c r="A135" s="37"/>
      <c r="B135" s="5" t="s">
        <v>450</v>
      </c>
      <c r="E135" t="s">
        <v>753</v>
      </c>
      <c r="G135" s="16" t="s">
        <v>581</v>
      </c>
      <c r="H135" s="10">
        <f t="shared" si="4"/>
        <v>0</v>
      </c>
      <c r="I135" s="2"/>
      <c r="J135" s="7">
        <f t="shared" si="3"/>
        <v>0</v>
      </c>
      <c r="K135" s="14">
        <v>0</v>
      </c>
      <c r="M135" s="92"/>
    </row>
    <row r="136" spans="1:10" ht="12.75">
      <c r="A136" s="37"/>
      <c r="B136" s="5" t="s">
        <v>117</v>
      </c>
      <c r="E136" t="s">
        <v>571</v>
      </c>
      <c r="G136" s="16"/>
      <c r="H136" s="10">
        <f t="shared" si="4"/>
        <v>0</v>
      </c>
      <c r="I136" s="2">
        <v>0</v>
      </c>
      <c r="J136" s="7">
        <f t="shared" si="3"/>
        <v>0</v>
      </c>
    </row>
    <row r="137" spans="2:11" ht="12.75">
      <c r="B137" s="5" t="s">
        <v>118</v>
      </c>
      <c r="E137" t="s">
        <v>119</v>
      </c>
      <c r="G137" s="16" t="s">
        <v>581</v>
      </c>
      <c r="H137" s="10">
        <f t="shared" si="4"/>
        <v>1</v>
      </c>
      <c r="I137" s="2">
        <v>8</v>
      </c>
      <c r="J137" s="7">
        <f t="shared" si="3"/>
        <v>8</v>
      </c>
      <c r="K137" s="14">
        <v>1</v>
      </c>
    </row>
    <row r="138" spans="1:15" s="19" customFormat="1" ht="12.75">
      <c r="A138" s="37"/>
      <c r="B138" s="5" t="s">
        <v>120</v>
      </c>
      <c r="C138"/>
      <c r="D138"/>
      <c r="E138" t="s">
        <v>121</v>
      </c>
      <c r="F138" s="108"/>
      <c r="G138" s="16" t="s">
        <v>581</v>
      </c>
      <c r="H138" s="10">
        <f t="shared" si="4"/>
        <v>16</v>
      </c>
      <c r="I138" s="2">
        <v>0.75</v>
      </c>
      <c r="J138" s="7">
        <f t="shared" si="3"/>
        <v>12</v>
      </c>
      <c r="K138" s="14">
        <v>16</v>
      </c>
      <c r="L138"/>
      <c r="M138"/>
      <c r="N138" s="70"/>
      <c r="O138"/>
    </row>
    <row r="139" spans="1:15" ht="12.75">
      <c r="A139" s="66" t="s">
        <v>3</v>
      </c>
      <c r="B139" s="29" t="s">
        <v>583</v>
      </c>
      <c r="C139" s="19"/>
      <c r="D139" s="19"/>
      <c r="E139" s="19" t="s">
        <v>584</v>
      </c>
      <c r="G139" s="31" t="s">
        <v>581</v>
      </c>
      <c r="H139" s="67">
        <f t="shared" si="4"/>
        <v>0</v>
      </c>
      <c r="I139" s="30">
        <v>35</v>
      </c>
      <c r="J139" s="60">
        <f t="shared" si="3"/>
        <v>0</v>
      </c>
      <c r="K139" s="38"/>
      <c r="L139" s="19">
        <v>0</v>
      </c>
      <c r="M139" s="19"/>
      <c r="N139" s="75"/>
      <c r="O139" s="19"/>
    </row>
    <row r="140" spans="1:11" ht="12.75">
      <c r="A140" t="s">
        <v>3</v>
      </c>
      <c r="B140" s="5" t="s">
        <v>495</v>
      </c>
      <c r="E140" t="s">
        <v>585</v>
      </c>
      <c r="F140" s="108" t="s">
        <v>728</v>
      </c>
      <c r="G140" s="46" t="s">
        <v>581</v>
      </c>
      <c r="H140" s="10">
        <f t="shared" si="4"/>
        <v>0</v>
      </c>
      <c r="I140" s="2">
        <v>19.95</v>
      </c>
      <c r="J140" s="7">
        <f t="shared" si="3"/>
        <v>0</v>
      </c>
      <c r="K140" s="14">
        <v>0</v>
      </c>
    </row>
    <row r="141" spans="1:11" ht="12.75">
      <c r="A141" s="37"/>
      <c r="B141" s="5">
        <v>148118</v>
      </c>
      <c r="E141" t="s">
        <v>122</v>
      </c>
      <c r="G141" s="16"/>
      <c r="H141" s="10">
        <f t="shared" si="4"/>
        <v>0</v>
      </c>
      <c r="I141" s="2">
        <v>0</v>
      </c>
      <c r="J141" s="7">
        <f t="shared" si="3"/>
        <v>0</v>
      </c>
      <c r="K141" s="14">
        <v>0</v>
      </c>
    </row>
    <row r="142" spans="1:11" ht="12.75">
      <c r="A142" t="s">
        <v>3</v>
      </c>
      <c r="B142" s="5" t="s">
        <v>123</v>
      </c>
      <c r="E142" t="s">
        <v>588</v>
      </c>
      <c r="F142" s="108" t="s">
        <v>728</v>
      </c>
      <c r="G142" s="46" t="s">
        <v>581</v>
      </c>
      <c r="H142" s="10">
        <f t="shared" si="4"/>
        <v>0</v>
      </c>
      <c r="I142" s="2">
        <v>19.5</v>
      </c>
      <c r="J142" s="7">
        <f t="shared" si="3"/>
        <v>0</v>
      </c>
      <c r="K142" s="14">
        <v>0</v>
      </c>
    </row>
    <row r="143" spans="1:11" ht="12.75">
      <c r="A143" t="s">
        <v>3</v>
      </c>
      <c r="B143" s="5">
        <v>148418</v>
      </c>
      <c r="E143" t="s">
        <v>587</v>
      </c>
      <c r="F143" s="108" t="s">
        <v>728</v>
      </c>
      <c r="G143" s="16" t="s">
        <v>581</v>
      </c>
      <c r="H143" s="10">
        <f t="shared" si="4"/>
        <v>1</v>
      </c>
      <c r="I143" s="2">
        <v>9.5</v>
      </c>
      <c r="J143" s="7">
        <f t="shared" si="3"/>
        <v>9.5</v>
      </c>
      <c r="K143" s="14">
        <v>1</v>
      </c>
    </row>
    <row r="144" spans="1:11" ht="12.75">
      <c r="A144" t="s">
        <v>3</v>
      </c>
      <c r="B144" s="5" t="s">
        <v>124</v>
      </c>
      <c r="E144" t="s">
        <v>125</v>
      </c>
      <c r="G144" s="46" t="s">
        <v>581</v>
      </c>
      <c r="H144" s="10">
        <f t="shared" si="4"/>
        <v>0</v>
      </c>
      <c r="I144" s="2">
        <v>39.5</v>
      </c>
      <c r="J144" s="7">
        <f t="shared" si="3"/>
        <v>0</v>
      </c>
      <c r="K144" s="14">
        <v>0</v>
      </c>
    </row>
    <row r="145" spans="1:11" ht="12.75">
      <c r="A145" t="s">
        <v>3</v>
      </c>
      <c r="B145" s="5" t="s">
        <v>126</v>
      </c>
      <c r="E145" t="s">
        <v>127</v>
      </c>
      <c r="G145" s="46" t="s">
        <v>581</v>
      </c>
      <c r="H145" s="10">
        <f t="shared" si="4"/>
        <v>0</v>
      </c>
      <c r="I145" s="2">
        <v>12.5</v>
      </c>
      <c r="J145" s="7">
        <f t="shared" si="3"/>
        <v>0</v>
      </c>
      <c r="K145" s="53">
        <v>0</v>
      </c>
    </row>
    <row r="146" spans="2:14" s="64" customFormat="1" ht="12.75">
      <c r="B146" s="117" t="s">
        <v>770</v>
      </c>
      <c r="E146" s="64" t="s">
        <v>771</v>
      </c>
      <c r="F146" s="118"/>
      <c r="G146" s="65"/>
      <c r="H146" s="119"/>
      <c r="I146" s="120">
        <v>4.5</v>
      </c>
      <c r="J146" s="121"/>
      <c r="K146" s="141"/>
      <c r="N146" s="74"/>
    </row>
    <row r="147" spans="1:11" ht="12.75">
      <c r="A147" t="s">
        <v>3</v>
      </c>
      <c r="B147" s="5" t="s">
        <v>128</v>
      </c>
      <c r="E147" t="s">
        <v>586</v>
      </c>
      <c r="F147" s="108" t="s">
        <v>728</v>
      </c>
      <c r="G147" s="46" t="s">
        <v>581</v>
      </c>
      <c r="H147" s="10">
        <f t="shared" si="4"/>
        <v>0</v>
      </c>
      <c r="I147" s="2">
        <v>7.5</v>
      </c>
      <c r="J147" s="7">
        <f t="shared" si="3"/>
        <v>0</v>
      </c>
      <c r="K147" s="53">
        <v>0</v>
      </c>
    </row>
    <row r="148" spans="1:11" ht="12.75">
      <c r="A148" s="37"/>
      <c r="B148" s="5" t="s">
        <v>129</v>
      </c>
      <c r="E148" t="s">
        <v>130</v>
      </c>
      <c r="G148" s="16"/>
      <c r="H148" s="10">
        <f t="shared" si="4"/>
        <v>0</v>
      </c>
      <c r="I148" s="2">
        <v>0</v>
      </c>
      <c r="J148" s="7">
        <f t="shared" si="3"/>
        <v>0</v>
      </c>
      <c r="K148" s="54"/>
    </row>
    <row r="149" spans="1:10" ht="12.75">
      <c r="A149" s="37"/>
      <c r="B149" s="5" t="s">
        <v>131</v>
      </c>
      <c r="E149" t="s">
        <v>132</v>
      </c>
      <c r="G149" s="16"/>
      <c r="H149" s="10">
        <f t="shared" si="4"/>
        <v>0</v>
      </c>
      <c r="I149" s="2">
        <v>0</v>
      </c>
      <c r="J149" s="7">
        <f t="shared" si="3"/>
        <v>0</v>
      </c>
    </row>
    <row r="150" spans="1:10" ht="12.75">
      <c r="A150" s="37"/>
      <c r="B150" s="5" t="s">
        <v>133</v>
      </c>
      <c r="E150" t="s">
        <v>134</v>
      </c>
      <c r="G150" s="16"/>
      <c r="H150" s="10">
        <f t="shared" si="4"/>
        <v>0</v>
      </c>
      <c r="I150" s="2">
        <v>0</v>
      </c>
      <c r="J150" s="7">
        <f t="shared" si="3"/>
        <v>0</v>
      </c>
    </row>
    <row r="151" spans="1:10" ht="12.75">
      <c r="A151" s="37"/>
      <c r="B151" s="5" t="s">
        <v>491</v>
      </c>
      <c r="E151" s="19" t="s">
        <v>492</v>
      </c>
      <c r="G151" s="16"/>
      <c r="H151" s="10">
        <f t="shared" si="4"/>
        <v>0</v>
      </c>
      <c r="I151" s="2">
        <v>37.5</v>
      </c>
      <c r="J151" s="7">
        <f t="shared" si="3"/>
        <v>0</v>
      </c>
    </row>
    <row r="152" spans="1:11" ht="12.75">
      <c r="A152" s="37" t="s">
        <v>3</v>
      </c>
      <c r="B152" s="5" t="s">
        <v>537</v>
      </c>
      <c r="E152" s="19" t="s">
        <v>538</v>
      </c>
      <c r="G152" s="46" t="s">
        <v>581</v>
      </c>
      <c r="H152" s="10">
        <f t="shared" si="4"/>
        <v>0</v>
      </c>
      <c r="I152" s="2">
        <v>4</v>
      </c>
      <c r="J152" s="7">
        <f t="shared" si="3"/>
        <v>0</v>
      </c>
      <c r="K152" s="14">
        <v>0</v>
      </c>
    </row>
    <row r="153" spans="1:10" ht="12.75">
      <c r="A153" s="37"/>
      <c r="B153">
        <v>149996</v>
      </c>
      <c r="E153" t="s">
        <v>436</v>
      </c>
      <c r="G153" s="16"/>
      <c r="H153" s="10">
        <f t="shared" si="4"/>
        <v>0</v>
      </c>
      <c r="I153" s="2">
        <v>0</v>
      </c>
      <c r="J153" s="7">
        <f t="shared" si="3"/>
        <v>0</v>
      </c>
    </row>
    <row r="154" spans="1:10" ht="12.75">
      <c r="A154" s="37" t="s">
        <v>3</v>
      </c>
      <c r="B154" s="5" t="s">
        <v>135</v>
      </c>
      <c r="E154" t="s">
        <v>136</v>
      </c>
      <c r="G154" s="16"/>
      <c r="H154" s="10">
        <f t="shared" si="4"/>
        <v>0</v>
      </c>
      <c r="I154" s="2">
        <v>0</v>
      </c>
      <c r="J154" s="7">
        <f t="shared" si="3"/>
        <v>0</v>
      </c>
    </row>
    <row r="155" spans="2:16" ht="12.75">
      <c r="B155" s="5">
        <v>150697</v>
      </c>
      <c r="C155" s="5"/>
      <c r="D155" s="185"/>
      <c r="E155" s="19" t="s">
        <v>809</v>
      </c>
      <c r="I155" s="13">
        <v>0</v>
      </c>
      <c r="J155" s="2">
        <v>0</v>
      </c>
      <c r="K155" s="7"/>
      <c r="N155">
        <v>47</v>
      </c>
      <c r="O155" t="s">
        <v>808</v>
      </c>
      <c r="P155" s="188"/>
    </row>
    <row r="156" spans="1:11" ht="12.75">
      <c r="A156" t="s">
        <v>3</v>
      </c>
      <c r="B156" s="5" t="s">
        <v>484</v>
      </c>
      <c r="E156" t="s">
        <v>489</v>
      </c>
      <c r="G156" s="16" t="s">
        <v>581</v>
      </c>
      <c r="H156" s="10">
        <f t="shared" si="4"/>
        <v>1</v>
      </c>
      <c r="I156" s="2">
        <v>9.5</v>
      </c>
      <c r="J156" s="7">
        <f t="shared" si="3"/>
        <v>9.5</v>
      </c>
      <c r="K156" s="14">
        <v>1</v>
      </c>
    </row>
    <row r="157" spans="1:11" ht="12.75">
      <c r="A157" t="s">
        <v>3</v>
      </c>
      <c r="B157" s="5">
        <v>151954</v>
      </c>
      <c r="E157" t="s">
        <v>741</v>
      </c>
      <c r="G157" s="46" t="s">
        <v>581</v>
      </c>
      <c r="H157" s="10">
        <f t="shared" si="4"/>
        <v>0</v>
      </c>
      <c r="I157" s="2">
        <v>65</v>
      </c>
      <c r="J157" s="7">
        <f t="shared" si="3"/>
        <v>0</v>
      </c>
      <c r="K157" s="14">
        <v>0</v>
      </c>
    </row>
    <row r="158" spans="1:10" ht="12.75">
      <c r="A158" s="37" t="s">
        <v>3</v>
      </c>
      <c r="B158" s="5" t="s">
        <v>137</v>
      </c>
      <c r="E158" t="s">
        <v>138</v>
      </c>
      <c r="G158" s="16"/>
      <c r="H158" s="10">
        <f t="shared" si="4"/>
        <v>0</v>
      </c>
      <c r="I158" s="2">
        <v>0</v>
      </c>
      <c r="J158" s="7">
        <f t="shared" si="3"/>
        <v>0</v>
      </c>
    </row>
    <row r="159" spans="1:11" ht="12.75">
      <c r="A159" s="37" t="s">
        <v>3</v>
      </c>
      <c r="B159" s="5" t="s">
        <v>143</v>
      </c>
      <c r="E159" t="s">
        <v>144</v>
      </c>
      <c r="G159" s="172" t="s">
        <v>581</v>
      </c>
      <c r="H159" s="10">
        <f t="shared" si="4"/>
        <v>0</v>
      </c>
      <c r="I159" s="2">
        <v>8.5</v>
      </c>
      <c r="J159" s="7">
        <f t="shared" si="3"/>
        <v>0</v>
      </c>
      <c r="K159" s="14">
        <v>0</v>
      </c>
    </row>
    <row r="160" spans="1:15" s="76" customFormat="1" ht="12.75">
      <c r="A160" s="37" t="s">
        <v>3</v>
      </c>
      <c r="B160" s="5" t="s">
        <v>139</v>
      </c>
      <c r="C160"/>
      <c r="D160"/>
      <c r="E160" t="s">
        <v>140</v>
      </c>
      <c r="F160" s="108"/>
      <c r="G160" s="16"/>
      <c r="H160" s="10">
        <f t="shared" si="4"/>
        <v>0</v>
      </c>
      <c r="I160" s="2">
        <v>0</v>
      </c>
      <c r="J160" s="7">
        <f t="shared" si="3"/>
        <v>0</v>
      </c>
      <c r="K160" s="14"/>
      <c r="L160"/>
      <c r="M160"/>
      <c r="N160" s="70"/>
      <c r="O160"/>
    </row>
    <row r="161" spans="1:14" s="19" customFormat="1" ht="12.75">
      <c r="A161" s="66" t="s">
        <v>3</v>
      </c>
      <c r="B161" s="29" t="s">
        <v>673</v>
      </c>
      <c r="E161" s="19" t="s">
        <v>674</v>
      </c>
      <c r="F161" s="129" t="s">
        <v>728</v>
      </c>
      <c r="G161" s="137" t="s">
        <v>581</v>
      </c>
      <c r="H161" s="131">
        <f t="shared" si="4"/>
        <v>0</v>
      </c>
      <c r="I161" s="135">
        <v>10</v>
      </c>
      <c r="J161" s="133">
        <f t="shared" si="3"/>
        <v>0</v>
      </c>
      <c r="K161" s="136">
        <v>0</v>
      </c>
      <c r="L161" s="130"/>
      <c r="M161" s="130" t="s">
        <v>676</v>
      </c>
      <c r="N161" s="75" t="s">
        <v>675</v>
      </c>
    </row>
    <row r="162" spans="1:11" ht="12.75">
      <c r="A162" t="s">
        <v>3</v>
      </c>
      <c r="B162" s="5" t="s">
        <v>141</v>
      </c>
      <c r="E162" t="s">
        <v>142</v>
      </c>
      <c r="G162" s="46" t="s">
        <v>581</v>
      </c>
      <c r="H162" s="10">
        <f t="shared" si="4"/>
        <v>0</v>
      </c>
      <c r="I162" s="2">
        <v>15</v>
      </c>
      <c r="J162" s="7">
        <f t="shared" si="3"/>
        <v>0</v>
      </c>
      <c r="K162" s="14">
        <v>0</v>
      </c>
    </row>
    <row r="163" spans="2:14" s="189" customFormat="1" ht="12.75">
      <c r="B163" s="190" t="s">
        <v>804</v>
      </c>
      <c r="E163" s="189" t="s">
        <v>805</v>
      </c>
      <c r="F163" s="191"/>
      <c r="G163" s="192"/>
      <c r="H163" s="193"/>
      <c r="I163" s="194">
        <v>0</v>
      </c>
      <c r="J163" s="195">
        <v>0</v>
      </c>
      <c r="K163" s="196"/>
      <c r="N163" s="197"/>
    </row>
    <row r="164" spans="1:10" ht="12.75">
      <c r="A164" s="37"/>
      <c r="B164" s="5" t="s">
        <v>564</v>
      </c>
      <c r="E164" t="s">
        <v>565</v>
      </c>
      <c r="G164" s="16"/>
      <c r="H164" s="10">
        <f t="shared" si="4"/>
        <v>0</v>
      </c>
      <c r="I164" s="2"/>
      <c r="J164" s="7">
        <f t="shared" si="3"/>
        <v>0</v>
      </c>
    </row>
    <row r="165" spans="1:14" s="150" customFormat="1" ht="12.75">
      <c r="A165" s="167"/>
      <c r="B165" s="169" t="s">
        <v>782</v>
      </c>
      <c r="E165" s="150" t="s">
        <v>783</v>
      </c>
      <c r="F165" s="152" t="s">
        <v>728</v>
      </c>
      <c r="G165" s="168" t="s">
        <v>581</v>
      </c>
      <c r="H165" s="154">
        <f t="shared" si="4"/>
        <v>44</v>
      </c>
      <c r="I165" s="155">
        <v>2.5</v>
      </c>
      <c r="J165" s="156">
        <f t="shared" si="3"/>
        <v>110</v>
      </c>
      <c r="K165" s="153"/>
      <c r="L165" s="150">
        <v>44</v>
      </c>
      <c r="N165" s="157"/>
    </row>
    <row r="166" spans="1:11" ht="12.75">
      <c r="A166" t="s">
        <v>3</v>
      </c>
      <c r="B166" s="5" t="s">
        <v>487</v>
      </c>
      <c r="E166" t="s">
        <v>504</v>
      </c>
      <c r="G166" s="46" t="s">
        <v>581</v>
      </c>
      <c r="H166" s="10">
        <f t="shared" si="4"/>
        <v>0</v>
      </c>
      <c r="I166" s="2">
        <v>0.5</v>
      </c>
      <c r="J166" s="7">
        <f t="shared" si="3"/>
        <v>0</v>
      </c>
      <c r="K166" s="14">
        <v>0</v>
      </c>
    </row>
    <row r="167" spans="1:11" ht="12.75">
      <c r="A167" t="s">
        <v>3</v>
      </c>
      <c r="B167" s="5" t="s">
        <v>453</v>
      </c>
      <c r="E167" t="s">
        <v>454</v>
      </c>
      <c r="G167" s="46" t="s">
        <v>581</v>
      </c>
      <c r="H167" s="10">
        <f t="shared" si="4"/>
        <v>0</v>
      </c>
      <c r="I167" s="2">
        <v>3</v>
      </c>
      <c r="J167" s="7">
        <f t="shared" si="3"/>
        <v>0</v>
      </c>
      <c r="K167" s="14">
        <v>0</v>
      </c>
    </row>
    <row r="168" spans="1:15" s="19" customFormat="1" ht="12.75">
      <c r="A168" s="37"/>
      <c r="B168" s="5" t="s">
        <v>145</v>
      </c>
      <c r="C168"/>
      <c r="D168"/>
      <c r="E168" t="s">
        <v>146</v>
      </c>
      <c r="F168" s="108"/>
      <c r="G168" s="16"/>
      <c r="H168" s="10">
        <f t="shared" si="4"/>
        <v>0</v>
      </c>
      <c r="I168" s="2">
        <v>0</v>
      </c>
      <c r="J168" s="7">
        <f t="shared" si="3"/>
        <v>0</v>
      </c>
      <c r="K168" s="14"/>
      <c r="L168"/>
      <c r="M168"/>
      <c r="N168" s="70"/>
      <c r="O168"/>
    </row>
    <row r="169" spans="1:15" ht="12.75">
      <c r="A169" s="66"/>
      <c r="B169" s="29" t="s">
        <v>503</v>
      </c>
      <c r="C169" s="19"/>
      <c r="D169" s="19"/>
      <c r="E169" s="19" t="s">
        <v>681</v>
      </c>
      <c r="F169" s="108" t="s">
        <v>728</v>
      </c>
      <c r="G169" s="19" t="s">
        <v>581</v>
      </c>
      <c r="H169" s="67">
        <f t="shared" si="4"/>
        <v>2</v>
      </c>
      <c r="I169" s="30">
        <v>35</v>
      </c>
      <c r="J169" s="60">
        <f t="shared" si="3"/>
        <v>70</v>
      </c>
      <c r="K169" s="38">
        <v>2</v>
      </c>
      <c r="L169" s="19"/>
      <c r="M169" s="19"/>
      <c r="N169" s="75"/>
      <c r="O169" s="19"/>
    </row>
    <row r="170" spans="1:10" ht="12.75">
      <c r="A170" s="37" t="s">
        <v>3</v>
      </c>
      <c r="B170" s="5" t="s">
        <v>464</v>
      </c>
      <c r="E170" t="s">
        <v>465</v>
      </c>
      <c r="G170" s="16" t="s">
        <v>581</v>
      </c>
      <c r="H170" s="10">
        <f t="shared" si="4"/>
        <v>0</v>
      </c>
      <c r="I170" s="2">
        <v>39.5</v>
      </c>
      <c r="J170" s="7">
        <f t="shared" si="3"/>
        <v>0</v>
      </c>
    </row>
    <row r="171" spans="1:10" ht="12.75">
      <c r="A171" s="37" t="s">
        <v>3</v>
      </c>
      <c r="B171" s="5" t="s">
        <v>147</v>
      </c>
      <c r="E171" t="s">
        <v>466</v>
      </c>
      <c r="G171" s="16"/>
      <c r="H171" s="10">
        <f t="shared" si="4"/>
        <v>0</v>
      </c>
      <c r="I171" s="2">
        <v>45</v>
      </c>
      <c r="J171" s="7">
        <f aca="true" t="shared" si="5" ref="J171:J257">SUM(H171*I171)</f>
        <v>0</v>
      </c>
    </row>
    <row r="172" spans="1:10" ht="12.75">
      <c r="A172" s="37"/>
      <c r="B172" s="5" t="s">
        <v>659</v>
      </c>
      <c r="E172" t="s">
        <v>660</v>
      </c>
      <c r="G172" s="16"/>
      <c r="H172" s="10"/>
      <c r="I172" s="2">
        <v>1.5</v>
      </c>
      <c r="J172" s="7"/>
    </row>
    <row r="173" spans="1:10" ht="12.75">
      <c r="A173" s="37"/>
      <c r="B173" s="5" t="s">
        <v>638</v>
      </c>
      <c r="E173" t="s">
        <v>639</v>
      </c>
      <c r="G173" s="16"/>
      <c r="H173" s="10"/>
      <c r="I173" s="2">
        <v>9.5</v>
      </c>
      <c r="J173" s="7"/>
    </row>
    <row r="174" spans="1:10" ht="12.75">
      <c r="A174" s="37"/>
      <c r="B174" s="5" t="s">
        <v>148</v>
      </c>
      <c r="E174" t="s">
        <v>149</v>
      </c>
      <c r="G174" s="16"/>
      <c r="H174" s="10">
        <f t="shared" si="4"/>
        <v>0</v>
      </c>
      <c r="I174" s="2"/>
      <c r="J174" s="7">
        <f t="shared" si="5"/>
        <v>0</v>
      </c>
    </row>
    <row r="175" spans="1:15" s="64" customFormat="1" ht="12.75">
      <c r="A175" t="s">
        <v>3</v>
      </c>
      <c r="B175" s="5">
        <v>156560</v>
      </c>
      <c r="C175"/>
      <c r="D175"/>
      <c r="E175" t="s">
        <v>150</v>
      </c>
      <c r="F175" s="108"/>
      <c r="G175" s="46" t="s">
        <v>581</v>
      </c>
      <c r="H175" s="10">
        <f t="shared" si="4"/>
        <v>0</v>
      </c>
      <c r="I175" s="2">
        <v>27.5</v>
      </c>
      <c r="J175" s="7">
        <f t="shared" si="5"/>
        <v>0</v>
      </c>
      <c r="K175" s="14">
        <v>0</v>
      </c>
      <c r="L175"/>
      <c r="M175"/>
      <c r="N175" s="70"/>
      <c r="O175"/>
    </row>
    <row r="176" spans="2:15" s="19" customFormat="1" ht="12.75">
      <c r="B176" s="29" t="s">
        <v>664</v>
      </c>
      <c r="E176" s="19" t="s">
        <v>720</v>
      </c>
      <c r="F176" s="108"/>
      <c r="G176" s="38" t="s">
        <v>581</v>
      </c>
      <c r="H176" s="67">
        <f t="shared" si="4"/>
        <v>12</v>
      </c>
      <c r="I176" s="30">
        <v>3</v>
      </c>
      <c r="J176" s="60">
        <f t="shared" si="5"/>
        <v>36</v>
      </c>
      <c r="K176" s="38"/>
      <c r="L176" s="19">
        <v>12</v>
      </c>
      <c r="M176" s="64" t="s">
        <v>666</v>
      </c>
      <c r="N176" s="74" t="s">
        <v>665</v>
      </c>
      <c r="O176" s="64"/>
    </row>
    <row r="177" spans="1:15" ht="12.75">
      <c r="A177" t="s">
        <v>3</v>
      </c>
      <c r="B177" s="5" t="s">
        <v>151</v>
      </c>
      <c r="E177" t="s">
        <v>152</v>
      </c>
      <c r="G177" s="46" t="s">
        <v>581</v>
      </c>
      <c r="H177" s="10">
        <f t="shared" si="4"/>
        <v>0</v>
      </c>
      <c r="I177" s="2">
        <v>2</v>
      </c>
      <c r="J177" s="7">
        <f t="shared" si="5"/>
        <v>0</v>
      </c>
      <c r="K177" s="14">
        <v>0</v>
      </c>
      <c r="M177" s="19"/>
      <c r="N177" s="75"/>
      <c r="O177" s="19"/>
    </row>
    <row r="178" spans="1:15" s="19" customFormat="1" ht="12.75">
      <c r="A178" t="s">
        <v>3</v>
      </c>
      <c r="B178" s="5" t="s">
        <v>153</v>
      </c>
      <c r="C178"/>
      <c r="D178"/>
      <c r="E178" t="s">
        <v>154</v>
      </c>
      <c r="F178" s="108"/>
      <c r="G178" s="46" t="s">
        <v>581</v>
      </c>
      <c r="H178" s="10">
        <f t="shared" si="4"/>
        <v>1</v>
      </c>
      <c r="I178" s="2">
        <v>6.5</v>
      </c>
      <c r="J178" s="7">
        <f t="shared" si="5"/>
        <v>6.5</v>
      </c>
      <c r="K178" s="14">
        <v>1</v>
      </c>
      <c r="L178"/>
      <c r="M178"/>
      <c r="N178" s="70"/>
      <c r="O178"/>
    </row>
    <row r="179" spans="1:15" ht="12.75">
      <c r="A179" s="66"/>
      <c r="B179" s="29" t="s">
        <v>550</v>
      </c>
      <c r="C179" s="19"/>
      <c r="D179" s="19"/>
      <c r="E179" s="19" t="s">
        <v>682</v>
      </c>
      <c r="G179" s="19" t="s">
        <v>581</v>
      </c>
      <c r="H179" s="67">
        <f t="shared" si="4"/>
        <v>0</v>
      </c>
      <c r="I179" s="30">
        <v>0</v>
      </c>
      <c r="J179" s="60">
        <f t="shared" si="5"/>
        <v>0</v>
      </c>
      <c r="K179" s="38"/>
      <c r="L179" s="19"/>
      <c r="M179" s="19"/>
      <c r="N179" s="75"/>
      <c r="O179" s="19"/>
    </row>
    <row r="180" spans="1:11" ht="12.75">
      <c r="A180" t="s">
        <v>3</v>
      </c>
      <c r="B180" s="5">
        <v>158984</v>
      </c>
      <c r="E180" t="s">
        <v>155</v>
      </c>
      <c r="G180" s="46" t="s">
        <v>581</v>
      </c>
      <c r="H180" s="10">
        <f t="shared" si="4"/>
        <v>0</v>
      </c>
      <c r="I180" s="2">
        <v>0.5</v>
      </c>
      <c r="J180" s="7">
        <f t="shared" si="5"/>
        <v>0</v>
      </c>
      <c r="K180" s="14">
        <v>0</v>
      </c>
    </row>
    <row r="181" spans="2:10" ht="12.75">
      <c r="B181" s="5" t="s">
        <v>156</v>
      </c>
      <c r="E181" t="s">
        <v>157</v>
      </c>
      <c r="G181" s="16"/>
      <c r="H181" s="10">
        <f aca="true" t="shared" si="6" ref="H181:H258">SUM(K181+L181)</f>
        <v>0</v>
      </c>
      <c r="I181" s="2" t="s">
        <v>158</v>
      </c>
      <c r="J181" s="7"/>
    </row>
    <row r="182" spans="2:10" ht="12.75">
      <c r="B182" s="5" t="s">
        <v>159</v>
      </c>
      <c r="E182" t="s">
        <v>160</v>
      </c>
      <c r="G182" s="16"/>
      <c r="H182" s="10">
        <f t="shared" si="6"/>
        <v>0</v>
      </c>
      <c r="I182" s="2" t="s">
        <v>158</v>
      </c>
      <c r="J182" s="7"/>
    </row>
    <row r="183" spans="2:10" ht="12.75">
      <c r="B183" s="5" t="s">
        <v>161</v>
      </c>
      <c r="E183" t="s">
        <v>162</v>
      </c>
      <c r="G183" s="16"/>
      <c r="H183" s="10">
        <f t="shared" si="6"/>
        <v>0</v>
      </c>
      <c r="I183" s="2" t="s">
        <v>158</v>
      </c>
      <c r="J183" s="7"/>
    </row>
    <row r="184" spans="1:15" s="19" customFormat="1" ht="12.75">
      <c r="A184" t="s">
        <v>3</v>
      </c>
      <c r="B184" s="5" t="s">
        <v>163</v>
      </c>
      <c r="C184"/>
      <c r="D184"/>
      <c r="E184" t="s">
        <v>164</v>
      </c>
      <c r="F184" s="108"/>
      <c r="G184" s="46" t="s">
        <v>581</v>
      </c>
      <c r="H184" s="10">
        <f t="shared" si="6"/>
        <v>1</v>
      </c>
      <c r="I184" s="2">
        <v>40</v>
      </c>
      <c r="J184" s="7">
        <f t="shared" si="5"/>
        <v>40</v>
      </c>
      <c r="K184" s="14">
        <v>1</v>
      </c>
      <c r="L184"/>
      <c r="M184"/>
      <c r="N184" s="70"/>
      <c r="O184"/>
    </row>
    <row r="185" spans="1:15" s="64" customFormat="1" ht="12.75">
      <c r="A185" s="66"/>
      <c r="B185" s="29" t="s">
        <v>533</v>
      </c>
      <c r="C185" s="19"/>
      <c r="D185" s="19"/>
      <c r="E185" s="19" t="s">
        <v>534</v>
      </c>
      <c r="F185" s="108"/>
      <c r="G185" s="19" t="s">
        <v>581</v>
      </c>
      <c r="H185" s="67">
        <f t="shared" si="6"/>
        <v>2</v>
      </c>
      <c r="I185" s="30">
        <v>15</v>
      </c>
      <c r="J185" s="60">
        <f t="shared" si="5"/>
        <v>30</v>
      </c>
      <c r="K185" s="38">
        <v>2</v>
      </c>
      <c r="L185" s="19"/>
      <c r="M185" s="19"/>
      <c r="N185" s="75"/>
      <c r="O185" s="19"/>
    </row>
    <row r="186" spans="1:14" s="64" customFormat="1" ht="12.75">
      <c r="A186" s="66"/>
      <c r="B186" s="29" t="s">
        <v>731</v>
      </c>
      <c r="C186" s="19"/>
      <c r="D186" s="19"/>
      <c r="E186" t="s">
        <v>732</v>
      </c>
      <c r="F186" s="108"/>
      <c r="G186" s="19"/>
      <c r="H186" s="67"/>
      <c r="I186" s="30">
        <v>0</v>
      </c>
      <c r="J186" s="60">
        <v>0</v>
      </c>
      <c r="K186" s="38"/>
      <c r="L186" s="19"/>
      <c r="N186" s="74"/>
    </row>
    <row r="187" spans="1:14" s="158" customFormat="1" ht="12.75">
      <c r="A187" s="174"/>
      <c r="B187" s="175" t="s">
        <v>790</v>
      </c>
      <c r="E187" s="158" t="s">
        <v>794</v>
      </c>
      <c r="F187" s="160"/>
      <c r="H187" s="162"/>
      <c r="I187" s="163">
        <v>0</v>
      </c>
      <c r="J187" s="164">
        <v>0</v>
      </c>
      <c r="K187" s="165"/>
      <c r="N187" s="166"/>
    </row>
    <row r="188" spans="1:15" s="19" customFormat="1" ht="12.75">
      <c r="A188" s="66"/>
      <c r="B188" s="29" t="s">
        <v>633</v>
      </c>
      <c r="E188" s="19" t="s">
        <v>721</v>
      </c>
      <c r="F188" s="108"/>
      <c r="H188" s="67"/>
      <c r="I188" s="30">
        <v>5</v>
      </c>
      <c r="J188" s="60">
        <f t="shared" si="5"/>
        <v>0</v>
      </c>
      <c r="K188" s="38"/>
      <c r="M188" s="64"/>
      <c r="N188" s="74"/>
      <c r="O188" s="64"/>
    </row>
    <row r="189" spans="1:14" s="19" customFormat="1" ht="12.75">
      <c r="A189" s="66"/>
      <c r="B189" s="29" t="s">
        <v>663</v>
      </c>
      <c r="E189" s="19" t="s">
        <v>722</v>
      </c>
      <c r="F189" s="108"/>
      <c r="H189" s="67"/>
      <c r="I189" s="30">
        <v>0</v>
      </c>
      <c r="J189" s="60"/>
      <c r="K189" s="38"/>
      <c r="N189" s="75"/>
    </row>
    <row r="190" spans="1:15" ht="12.75">
      <c r="A190" t="s">
        <v>3</v>
      </c>
      <c r="B190" s="5" t="s">
        <v>165</v>
      </c>
      <c r="E190" t="s">
        <v>166</v>
      </c>
      <c r="G190" s="46" t="s">
        <v>581</v>
      </c>
      <c r="H190" s="10">
        <f t="shared" si="6"/>
        <v>0</v>
      </c>
      <c r="I190" s="2">
        <v>6</v>
      </c>
      <c r="J190" s="7">
        <f t="shared" si="5"/>
        <v>0</v>
      </c>
      <c r="K190" s="14">
        <v>0</v>
      </c>
      <c r="M190" s="19"/>
      <c r="N190" s="75"/>
      <c r="O190" s="19"/>
    </row>
    <row r="191" spans="1:11" ht="12.75">
      <c r="A191" t="s">
        <v>3</v>
      </c>
      <c r="B191" s="5" t="s">
        <v>167</v>
      </c>
      <c r="E191" t="s">
        <v>168</v>
      </c>
      <c r="G191" s="46" t="s">
        <v>581</v>
      </c>
      <c r="H191" s="10">
        <f t="shared" si="6"/>
        <v>1</v>
      </c>
      <c r="I191" s="2">
        <v>15</v>
      </c>
      <c r="J191" s="7">
        <f t="shared" si="5"/>
        <v>15</v>
      </c>
      <c r="K191" s="14">
        <v>1</v>
      </c>
    </row>
    <row r="192" spans="2:14" s="158" customFormat="1" ht="12.75">
      <c r="B192" s="159" t="s">
        <v>779</v>
      </c>
      <c r="E192" s="158" t="s">
        <v>780</v>
      </c>
      <c r="F192" s="160"/>
      <c r="G192" s="161"/>
      <c r="H192" s="162"/>
      <c r="I192" s="163"/>
      <c r="J192" s="164"/>
      <c r="K192" s="165"/>
      <c r="N192" s="166"/>
    </row>
    <row r="193" spans="1:10" ht="12.75">
      <c r="A193" t="s">
        <v>3</v>
      </c>
      <c r="B193" s="5" t="s">
        <v>169</v>
      </c>
      <c r="E193" t="s">
        <v>170</v>
      </c>
      <c r="G193" s="16"/>
      <c r="H193" s="10">
        <f t="shared" si="6"/>
        <v>0</v>
      </c>
      <c r="I193" s="2">
        <v>0</v>
      </c>
      <c r="J193" s="7">
        <f t="shared" si="5"/>
        <v>0</v>
      </c>
    </row>
    <row r="194" spans="1:11" ht="12.75">
      <c r="A194" t="s">
        <v>3</v>
      </c>
      <c r="B194" s="5" t="s">
        <v>171</v>
      </c>
      <c r="E194" t="s">
        <v>172</v>
      </c>
      <c r="G194" s="46" t="s">
        <v>581</v>
      </c>
      <c r="H194" s="10">
        <f t="shared" si="6"/>
        <v>0</v>
      </c>
      <c r="I194" s="2">
        <v>35</v>
      </c>
      <c r="J194" s="7">
        <f t="shared" si="5"/>
        <v>0</v>
      </c>
      <c r="K194" s="14">
        <v>0</v>
      </c>
    </row>
    <row r="195" spans="1:11" ht="12.75">
      <c r="A195" t="s">
        <v>3</v>
      </c>
      <c r="B195" s="5">
        <v>209182</v>
      </c>
      <c r="E195" t="s">
        <v>173</v>
      </c>
      <c r="G195" s="16" t="s">
        <v>581</v>
      </c>
      <c r="H195" s="10">
        <f t="shared" si="6"/>
        <v>1</v>
      </c>
      <c r="I195" s="2">
        <v>40</v>
      </c>
      <c r="J195" s="7">
        <f t="shared" si="5"/>
        <v>40</v>
      </c>
      <c r="K195" s="14">
        <v>1</v>
      </c>
    </row>
    <row r="196" spans="1:11" ht="12.75">
      <c r="A196" t="s">
        <v>3</v>
      </c>
      <c r="B196" s="5">
        <v>209327</v>
      </c>
      <c r="E196" t="s">
        <v>174</v>
      </c>
      <c r="G196" s="46" t="s">
        <v>581</v>
      </c>
      <c r="H196" s="10">
        <f t="shared" si="6"/>
        <v>0</v>
      </c>
      <c r="I196" s="2">
        <v>25</v>
      </c>
      <c r="J196" s="7">
        <f t="shared" si="5"/>
        <v>0</v>
      </c>
      <c r="K196" s="14">
        <v>0</v>
      </c>
    </row>
    <row r="197" spans="1:10" ht="12.75">
      <c r="A197" s="37"/>
      <c r="B197" s="5" t="s">
        <v>175</v>
      </c>
      <c r="E197" t="s">
        <v>176</v>
      </c>
      <c r="G197" s="16"/>
      <c r="H197" s="10">
        <f t="shared" si="6"/>
        <v>0</v>
      </c>
      <c r="I197" s="2">
        <v>0</v>
      </c>
      <c r="J197" s="7">
        <f t="shared" si="5"/>
        <v>0</v>
      </c>
    </row>
    <row r="198" spans="1:11" ht="12.75">
      <c r="A198" s="37"/>
      <c r="B198" s="5" t="s">
        <v>177</v>
      </c>
      <c r="E198" t="s">
        <v>570</v>
      </c>
      <c r="G198" s="16" t="s">
        <v>581</v>
      </c>
      <c r="H198" s="10">
        <f t="shared" si="6"/>
        <v>1</v>
      </c>
      <c r="I198" s="2">
        <v>30</v>
      </c>
      <c r="J198" s="7">
        <f t="shared" si="5"/>
        <v>30</v>
      </c>
      <c r="K198" s="14">
        <v>1</v>
      </c>
    </row>
    <row r="199" spans="1:11" ht="12.75">
      <c r="A199" s="37"/>
      <c r="B199" s="5" t="s">
        <v>178</v>
      </c>
      <c r="E199" t="s">
        <v>179</v>
      </c>
      <c r="G199" s="16" t="s">
        <v>581</v>
      </c>
      <c r="H199" s="10">
        <f t="shared" si="6"/>
        <v>6</v>
      </c>
      <c r="I199" s="2">
        <v>3</v>
      </c>
      <c r="J199" s="7">
        <f t="shared" si="5"/>
        <v>18</v>
      </c>
      <c r="K199" s="14">
        <v>6</v>
      </c>
    </row>
    <row r="200" spans="1:11" ht="12.75">
      <c r="A200" s="37"/>
      <c r="B200" s="5" t="s">
        <v>180</v>
      </c>
      <c r="E200" t="s">
        <v>181</v>
      </c>
      <c r="G200" s="16" t="s">
        <v>581</v>
      </c>
      <c r="H200" s="10">
        <f t="shared" si="6"/>
        <v>55</v>
      </c>
      <c r="I200" s="2">
        <v>4</v>
      </c>
      <c r="J200" s="7">
        <f t="shared" si="5"/>
        <v>220</v>
      </c>
      <c r="K200" s="14">
        <v>55</v>
      </c>
    </row>
    <row r="201" spans="1:13" ht="12.75">
      <c r="A201" s="37"/>
      <c r="B201" s="5" t="s">
        <v>182</v>
      </c>
      <c r="E201" t="s">
        <v>589</v>
      </c>
      <c r="F201" s="108" t="s">
        <v>728</v>
      </c>
      <c r="G201" s="203" t="s">
        <v>581</v>
      </c>
      <c r="H201" s="10">
        <f t="shared" si="6"/>
        <v>1</v>
      </c>
      <c r="I201" s="2">
        <v>49.5</v>
      </c>
      <c r="J201" s="7">
        <f t="shared" si="5"/>
        <v>49.5</v>
      </c>
      <c r="K201" s="14">
        <v>1</v>
      </c>
      <c r="M201" s="19" t="s">
        <v>11</v>
      </c>
    </row>
    <row r="202" spans="1:11" ht="12.75">
      <c r="A202" t="s">
        <v>3</v>
      </c>
      <c r="B202" s="5" t="s">
        <v>184</v>
      </c>
      <c r="E202" t="s">
        <v>185</v>
      </c>
      <c r="G202" s="46" t="s">
        <v>581</v>
      </c>
      <c r="H202" s="10">
        <f t="shared" si="6"/>
        <v>0</v>
      </c>
      <c r="I202" s="2">
        <v>25</v>
      </c>
      <c r="J202" s="7">
        <f t="shared" si="5"/>
        <v>0</v>
      </c>
      <c r="K202" s="14">
        <v>0</v>
      </c>
    </row>
    <row r="203" spans="1:15" s="19" customFormat="1" ht="12.75">
      <c r="A203" t="s">
        <v>3</v>
      </c>
      <c r="B203" s="5" t="s">
        <v>186</v>
      </c>
      <c r="C203"/>
      <c r="D203"/>
      <c r="E203" t="s">
        <v>187</v>
      </c>
      <c r="F203" s="108"/>
      <c r="G203" s="46" t="s">
        <v>581</v>
      </c>
      <c r="H203" s="10">
        <f t="shared" si="6"/>
        <v>0</v>
      </c>
      <c r="I203" s="2">
        <v>25</v>
      </c>
      <c r="J203" s="7">
        <f t="shared" si="5"/>
        <v>0</v>
      </c>
      <c r="K203" s="14">
        <v>0</v>
      </c>
      <c r="L203"/>
      <c r="M203"/>
      <c r="N203" s="70"/>
      <c r="O203"/>
    </row>
    <row r="204" spans="1:15" ht="12.75">
      <c r="A204" s="19" t="s">
        <v>3</v>
      </c>
      <c r="B204" s="29" t="s">
        <v>603</v>
      </c>
      <c r="C204" s="19"/>
      <c r="D204" s="19"/>
      <c r="E204" s="19" t="s">
        <v>604</v>
      </c>
      <c r="G204" s="38" t="s">
        <v>581</v>
      </c>
      <c r="H204" s="67">
        <f t="shared" si="6"/>
        <v>1</v>
      </c>
      <c r="I204" s="30">
        <v>135</v>
      </c>
      <c r="J204" s="60"/>
      <c r="K204" s="38">
        <v>1</v>
      </c>
      <c r="L204" s="19"/>
      <c r="M204" s="86"/>
      <c r="N204" s="86" t="s">
        <v>623</v>
      </c>
      <c r="O204" s="19"/>
    </row>
    <row r="205" spans="2:14" s="20" customFormat="1" ht="12.75">
      <c r="B205" s="93" t="s">
        <v>760</v>
      </c>
      <c r="E205" s="20" t="s">
        <v>761</v>
      </c>
      <c r="F205" s="116"/>
      <c r="G205" s="24"/>
      <c r="H205" s="25"/>
      <c r="I205" s="22">
        <v>25</v>
      </c>
      <c r="J205" s="98"/>
      <c r="K205" s="24"/>
      <c r="M205" s="139"/>
      <c r="N205" s="139"/>
    </row>
    <row r="206" spans="1:15" s="19" customFormat="1" ht="12.75">
      <c r="A206" s="37"/>
      <c r="B206" s="5">
        <v>213166</v>
      </c>
      <c r="C206"/>
      <c r="D206"/>
      <c r="E206" t="s">
        <v>188</v>
      </c>
      <c r="F206" s="108"/>
      <c r="G206" s="16" t="s">
        <v>581</v>
      </c>
      <c r="H206" s="10">
        <f t="shared" si="6"/>
        <v>1</v>
      </c>
      <c r="I206" s="2">
        <v>15</v>
      </c>
      <c r="J206" s="7">
        <f t="shared" si="5"/>
        <v>15</v>
      </c>
      <c r="K206" s="14">
        <v>1</v>
      </c>
      <c r="L206"/>
      <c r="M206"/>
      <c r="N206" s="70"/>
      <c r="O206"/>
    </row>
    <row r="207" spans="1:15" ht="12.75">
      <c r="A207" s="66"/>
      <c r="B207" s="29" t="s">
        <v>605</v>
      </c>
      <c r="C207" s="19"/>
      <c r="D207" s="19"/>
      <c r="E207" s="19" t="s">
        <v>683</v>
      </c>
      <c r="G207" s="19"/>
      <c r="H207" s="67">
        <f t="shared" si="6"/>
        <v>0</v>
      </c>
      <c r="I207" s="30">
        <v>0</v>
      </c>
      <c r="J207" s="60"/>
      <c r="K207" s="38"/>
      <c r="L207" s="19"/>
      <c r="M207" s="19"/>
      <c r="N207" s="75"/>
      <c r="O207" s="19"/>
    </row>
    <row r="208" spans="1:10" ht="12.75">
      <c r="A208" s="19" t="s">
        <v>3</v>
      </c>
      <c r="B208" s="5" t="s">
        <v>189</v>
      </c>
      <c r="E208" t="s">
        <v>569</v>
      </c>
      <c r="G208" s="16"/>
      <c r="H208" s="10">
        <f t="shared" si="6"/>
        <v>0</v>
      </c>
      <c r="I208" s="2">
        <v>29.5</v>
      </c>
      <c r="J208" s="7">
        <f t="shared" si="5"/>
        <v>0</v>
      </c>
    </row>
    <row r="209" spans="1:15" s="19" customFormat="1" ht="12.75">
      <c r="A209" t="s">
        <v>3</v>
      </c>
      <c r="B209" s="5">
        <v>214890</v>
      </c>
      <c r="C209"/>
      <c r="D209"/>
      <c r="E209" t="s">
        <v>190</v>
      </c>
      <c r="F209" s="108"/>
      <c r="G209" s="46" t="s">
        <v>581</v>
      </c>
      <c r="H209" s="10">
        <f t="shared" si="6"/>
        <v>0</v>
      </c>
      <c r="I209" s="2">
        <v>10</v>
      </c>
      <c r="J209" s="7">
        <f t="shared" si="5"/>
        <v>0</v>
      </c>
      <c r="K209" s="14">
        <v>0</v>
      </c>
      <c r="L209"/>
      <c r="M209"/>
      <c r="N209" s="70"/>
      <c r="O209"/>
    </row>
    <row r="210" spans="1:14" s="19" customFormat="1" ht="12.75">
      <c r="A210" s="19" t="s">
        <v>3</v>
      </c>
      <c r="B210" s="29" t="s">
        <v>641</v>
      </c>
      <c r="E210" s="19" t="s">
        <v>642</v>
      </c>
      <c r="F210" s="108"/>
      <c r="G210" s="31" t="s">
        <v>581</v>
      </c>
      <c r="H210" s="67">
        <f t="shared" si="6"/>
        <v>0</v>
      </c>
      <c r="I210" s="30">
        <v>85</v>
      </c>
      <c r="J210" s="60"/>
      <c r="K210" s="38">
        <v>0</v>
      </c>
      <c r="N210" s="19" t="s">
        <v>617</v>
      </c>
    </row>
    <row r="211" spans="1:15" s="64" customFormat="1" ht="12.75">
      <c r="A211" s="19" t="s">
        <v>3</v>
      </c>
      <c r="B211" s="29" t="s">
        <v>619</v>
      </c>
      <c r="C211" s="19"/>
      <c r="D211" s="19"/>
      <c r="E211" s="19" t="s">
        <v>658</v>
      </c>
      <c r="F211" s="108"/>
      <c r="G211" s="31" t="s">
        <v>581</v>
      </c>
      <c r="H211" s="67">
        <f t="shared" si="6"/>
        <v>0</v>
      </c>
      <c r="I211" s="30">
        <v>55</v>
      </c>
      <c r="J211" s="60"/>
      <c r="K211" s="38">
        <v>0</v>
      </c>
      <c r="L211" s="19"/>
      <c r="M211" s="19"/>
      <c r="N211" s="19" t="s">
        <v>617</v>
      </c>
      <c r="O211" s="19"/>
    </row>
    <row r="212" spans="2:11" s="189" customFormat="1" ht="12.75">
      <c r="B212" s="190" t="s">
        <v>802</v>
      </c>
      <c r="E212" s="189" t="s">
        <v>803</v>
      </c>
      <c r="F212" s="191"/>
      <c r="G212" s="192"/>
      <c r="H212" s="193"/>
      <c r="I212" s="194">
        <v>0</v>
      </c>
      <c r="J212" s="195">
        <v>0</v>
      </c>
      <c r="K212" s="196"/>
    </row>
    <row r="213" spans="1:15" s="19" customFormat="1" ht="12.75">
      <c r="A213" s="19" t="s">
        <v>3</v>
      </c>
      <c r="B213" s="29" t="s">
        <v>620</v>
      </c>
      <c r="E213" s="19" t="s">
        <v>723</v>
      </c>
      <c r="F213" s="108"/>
      <c r="G213" s="31" t="s">
        <v>581</v>
      </c>
      <c r="H213" s="67">
        <f t="shared" si="6"/>
        <v>0</v>
      </c>
      <c r="I213" s="30">
        <v>55</v>
      </c>
      <c r="J213" s="60"/>
      <c r="K213" s="38">
        <v>0</v>
      </c>
      <c r="M213" s="64"/>
      <c r="N213" s="64"/>
      <c r="O213" s="64"/>
    </row>
    <row r="214" spans="1:15" ht="12.75">
      <c r="A214" s="19" t="s">
        <v>3</v>
      </c>
      <c r="B214" s="29" t="s">
        <v>621</v>
      </c>
      <c r="C214" s="19"/>
      <c r="D214" s="19"/>
      <c r="E214" s="19" t="s">
        <v>694</v>
      </c>
      <c r="G214" s="38" t="s">
        <v>581</v>
      </c>
      <c r="H214" s="67">
        <f t="shared" si="6"/>
        <v>0</v>
      </c>
      <c r="I214" s="30">
        <v>0</v>
      </c>
      <c r="J214" s="60"/>
      <c r="K214" s="38">
        <v>0</v>
      </c>
      <c r="L214" s="19"/>
      <c r="M214" s="19"/>
      <c r="N214" s="19"/>
      <c r="O214" s="19"/>
    </row>
    <row r="215" spans="1:11" s="20" customFormat="1" ht="12.75">
      <c r="A215" s="45"/>
      <c r="B215" s="93" t="s">
        <v>191</v>
      </c>
      <c r="E215" s="20" t="s">
        <v>754</v>
      </c>
      <c r="F215" s="116"/>
      <c r="G215" s="20" t="s">
        <v>581</v>
      </c>
      <c r="H215" s="25">
        <f t="shared" si="6"/>
        <v>1</v>
      </c>
      <c r="I215" s="22">
        <v>75</v>
      </c>
      <c r="J215" s="98">
        <f t="shared" si="5"/>
        <v>75</v>
      </c>
      <c r="K215" s="24">
        <v>1</v>
      </c>
    </row>
    <row r="216" spans="1:15" ht="12.75">
      <c r="A216" s="38" t="s">
        <v>3</v>
      </c>
      <c r="B216" s="29" t="s">
        <v>566</v>
      </c>
      <c r="C216" s="19"/>
      <c r="D216" s="19"/>
      <c r="E216" s="19" t="s">
        <v>567</v>
      </c>
      <c r="G216" s="31" t="s">
        <v>581</v>
      </c>
      <c r="H216" s="67">
        <f t="shared" si="6"/>
        <v>0</v>
      </c>
      <c r="I216" s="30">
        <v>65</v>
      </c>
      <c r="J216" s="60">
        <f t="shared" si="5"/>
        <v>0</v>
      </c>
      <c r="K216" s="38">
        <v>0</v>
      </c>
      <c r="L216" s="19"/>
      <c r="M216" s="19"/>
      <c r="N216" s="75"/>
      <c r="O216" s="19"/>
    </row>
    <row r="217" spans="1:11" ht="12.75">
      <c r="A217" s="37"/>
      <c r="B217" s="5" t="s">
        <v>193</v>
      </c>
      <c r="E217" t="s">
        <v>194</v>
      </c>
      <c r="G217" s="16" t="s">
        <v>581</v>
      </c>
      <c r="H217" s="10">
        <f t="shared" si="6"/>
        <v>1</v>
      </c>
      <c r="I217" s="2">
        <v>30</v>
      </c>
      <c r="J217" s="7">
        <f t="shared" si="5"/>
        <v>30</v>
      </c>
      <c r="K217" s="14">
        <v>1</v>
      </c>
    </row>
    <row r="218" spans="1:10" ht="12.75">
      <c r="A218" s="37" t="s">
        <v>3</v>
      </c>
      <c r="B218" s="5" t="s">
        <v>195</v>
      </c>
      <c r="E218" t="s">
        <v>196</v>
      </c>
      <c r="G218" s="16"/>
      <c r="H218" s="10">
        <f t="shared" si="6"/>
        <v>0</v>
      </c>
      <c r="I218" s="2">
        <v>0</v>
      </c>
      <c r="J218" s="7">
        <f t="shared" si="5"/>
        <v>0</v>
      </c>
    </row>
    <row r="219" spans="1:15" s="19" customFormat="1" ht="12.75">
      <c r="A219" t="s">
        <v>3</v>
      </c>
      <c r="B219" s="5" t="s">
        <v>197</v>
      </c>
      <c r="C219"/>
      <c r="D219"/>
      <c r="E219" t="s">
        <v>198</v>
      </c>
      <c r="F219" s="108"/>
      <c r="G219" s="46" t="s">
        <v>581</v>
      </c>
      <c r="H219" s="10">
        <f t="shared" si="6"/>
        <v>0</v>
      </c>
      <c r="I219" s="2">
        <v>25</v>
      </c>
      <c r="J219" s="7">
        <f t="shared" si="5"/>
        <v>0</v>
      </c>
      <c r="K219" s="14">
        <v>0</v>
      </c>
      <c r="L219"/>
      <c r="M219"/>
      <c r="N219" s="70"/>
      <c r="O219"/>
    </row>
    <row r="220" spans="1:15" ht="12.75">
      <c r="A220" s="66" t="s">
        <v>3</v>
      </c>
      <c r="B220" s="29" t="s">
        <v>493</v>
      </c>
      <c r="C220" s="19"/>
      <c r="D220" s="19"/>
      <c r="E220" s="19" t="s">
        <v>494</v>
      </c>
      <c r="G220" s="31" t="s">
        <v>581</v>
      </c>
      <c r="H220" s="10">
        <f t="shared" si="6"/>
        <v>0</v>
      </c>
      <c r="I220" s="30">
        <v>125</v>
      </c>
      <c r="J220" s="60">
        <f t="shared" si="5"/>
        <v>0</v>
      </c>
      <c r="K220" s="38">
        <v>0</v>
      </c>
      <c r="L220" s="19"/>
      <c r="M220" s="19"/>
      <c r="O220" s="19"/>
    </row>
    <row r="221" spans="1:11" ht="12.75">
      <c r="A221" s="37" t="s">
        <v>3</v>
      </c>
      <c r="B221" s="5" t="s">
        <v>199</v>
      </c>
      <c r="E221" t="s">
        <v>200</v>
      </c>
      <c r="G221" s="46" t="s">
        <v>581</v>
      </c>
      <c r="H221" s="10">
        <f t="shared" si="6"/>
        <v>0</v>
      </c>
      <c r="I221" s="2">
        <v>27.5</v>
      </c>
      <c r="J221" s="7">
        <f t="shared" si="5"/>
        <v>0</v>
      </c>
      <c r="K221" s="14">
        <v>0</v>
      </c>
    </row>
    <row r="222" spans="1:11" ht="12.75">
      <c r="A222" t="s">
        <v>3</v>
      </c>
      <c r="B222" s="5" t="s">
        <v>478</v>
      </c>
      <c r="E222" t="s">
        <v>479</v>
      </c>
      <c r="G222" s="46" t="s">
        <v>581</v>
      </c>
      <c r="H222" s="10">
        <f t="shared" si="6"/>
        <v>0</v>
      </c>
      <c r="I222" s="2">
        <v>9</v>
      </c>
      <c r="J222" s="7">
        <f t="shared" si="5"/>
        <v>0</v>
      </c>
      <c r="K222" s="14">
        <v>0</v>
      </c>
    </row>
    <row r="223" spans="1:11" ht="12.75">
      <c r="A223" s="37" t="s">
        <v>3</v>
      </c>
      <c r="B223" s="5" t="s">
        <v>201</v>
      </c>
      <c r="E223" t="s">
        <v>435</v>
      </c>
      <c r="G223" s="46" t="s">
        <v>581</v>
      </c>
      <c r="H223" s="10">
        <f t="shared" si="6"/>
        <v>0</v>
      </c>
      <c r="I223" s="2">
        <v>9</v>
      </c>
      <c r="J223" s="7">
        <f t="shared" si="5"/>
        <v>0</v>
      </c>
      <c r="K223" s="14">
        <v>0</v>
      </c>
    </row>
    <row r="224" spans="1:15" s="19" customFormat="1" ht="12.75">
      <c r="A224" t="s">
        <v>3</v>
      </c>
      <c r="B224" s="5">
        <v>307215</v>
      </c>
      <c r="C224"/>
      <c r="D224"/>
      <c r="E224" t="s">
        <v>202</v>
      </c>
      <c r="F224" s="108"/>
      <c r="G224" s="46" t="s">
        <v>581</v>
      </c>
      <c r="H224" s="10">
        <f t="shared" si="6"/>
        <v>0</v>
      </c>
      <c r="I224" s="2">
        <v>37.5</v>
      </c>
      <c r="J224" s="7">
        <f t="shared" si="5"/>
        <v>0</v>
      </c>
      <c r="K224" s="14">
        <v>0</v>
      </c>
      <c r="L224"/>
      <c r="M224"/>
      <c r="N224" s="70"/>
      <c r="O224"/>
    </row>
    <row r="225" spans="1:15" ht="12.75">
      <c r="A225" s="19" t="s">
        <v>3</v>
      </c>
      <c r="B225" s="29" t="s">
        <v>629</v>
      </c>
      <c r="C225" s="19"/>
      <c r="D225" s="19"/>
      <c r="E225" s="19" t="s">
        <v>704</v>
      </c>
      <c r="F225" s="108" t="s">
        <v>728</v>
      </c>
      <c r="G225" s="31" t="s">
        <v>581</v>
      </c>
      <c r="H225" s="67">
        <f t="shared" si="6"/>
        <v>0</v>
      </c>
      <c r="I225" s="30">
        <v>50</v>
      </c>
      <c r="J225" s="60">
        <f t="shared" si="5"/>
        <v>0</v>
      </c>
      <c r="K225" s="38">
        <v>0</v>
      </c>
      <c r="L225" s="19"/>
      <c r="M225" s="19"/>
      <c r="N225" s="75"/>
      <c r="O225" s="19"/>
    </row>
    <row r="226" spans="1:10" ht="12.75">
      <c r="A226" s="37"/>
      <c r="B226" s="5" t="s">
        <v>203</v>
      </c>
      <c r="E226" t="s">
        <v>204</v>
      </c>
      <c r="G226" s="16"/>
      <c r="H226" s="10">
        <f t="shared" si="6"/>
        <v>0</v>
      </c>
      <c r="I226" s="2">
        <v>0</v>
      </c>
      <c r="J226" s="7">
        <f t="shared" si="5"/>
        <v>0</v>
      </c>
    </row>
    <row r="227" spans="1:11" ht="12.75">
      <c r="A227" s="37"/>
      <c r="B227" s="5" t="s">
        <v>205</v>
      </c>
      <c r="E227" t="s">
        <v>206</v>
      </c>
      <c r="G227" s="16" t="s">
        <v>581</v>
      </c>
      <c r="H227" s="10">
        <f t="shared" si="6"/>
        <v>1</v>
      </c>
      <c r="I227" s="2">
        <v>50</v>
      </c>
      <c r="J227" s="7">
        <f t="shared" si="5"/>
        <v>50</v>
      </c>
      <c r="K227" s="14">
        <v>1</v>
      </c>
    </row>
    <row r="228" spans="1:10" ht="12.75">
      <c r="A228" s="37"/>
      <c r="B228" s="5" t="s">
        <v>207</v>
      </c>
      <c r="E228" t="s">
        <v>208</v>
      </c>
      <c r="G228" s="16"/>
      <c r="H228" s="10">
        <f t="shared" si="6"/>
        <v>0</v>
      </c>
      <c r="I228" s="2">
        <v>0</v>
      </c>
      <c r="J228" s="7">
        <f t="shared" si="5"/>
        <v>0</v>
      </c>
    </row>
    <row r="229" spans="1:15" s="64" customFormat="1" ht="12.75">
      <c r="A229" t="s">
        <v>3</v>
      </c>
      <c r="B229" s="5">
        <v>401904</v>
      </c>
      <c r="C229"/>
      <c r="D229"/>
      <c r="E229" t="s">
        <v>209</v>
      </c>
      <c r="F229" s="108"/>
      <c r="G229" s="46" t="s">
        <v>581</v>
      </c>
      <c r="H229" s="10">
        <f t="shared" si="6"/>
        <v>0</v>
      </c>
      <c r="I229" s="2">
        <v>0</v>
      </c>
      <c r="J229" s="7">
        <f t="shared" si="5"/>
        <v>0</v>
      </c>
      <c r="K229" s="14">
        <v>0</v>
      </c>
      <c r="L229"/>
      <c r="M229"/>
      <c r="N229" s="70"/>
      <c r="O229"/>
    </row>
    <row r="230" spans="2:15" s="19" customFormat="1" ht="12.75">
      <c r="B230" s="29" t="s">
        <v>651</v>
      </c>
      <c r="E230" s="19" t="s">
        <v>724</v>
      </c>
      <c r="F230" s="108"/>
      <c r="G230" s="56"/>
      <c r="H230" s="67"/>
      <c r="I230" s="30"/>
      <c r="J230" s="60"/>
      <c r="K230" s="38"/>
      <c r="M230" s="64"/>
      <c r="N230" s="74"/>
      <c r="O230" s="64"/>
    </row>
    <row r="231" spans="1:15" ht="12.75">
      <c r="A231" t="s">
        <v>3</v>
      </c>
      <c r="B231" s="5">
        <v>501798</v>
      </c>
      <c r="E231" t="s">
        <v>210</v>
      </c>
      <c r="G231" s="46" t="s">
        <v>581</v>
      </c>
      <c r="H231" s="10">
        <f t="shared" si="6"/>
        <v>0</v>
      </c>
      <c r="I231" s="2">
        <v>0</v>
      </c>
      <c r="J231" s="7">
        <f t="shared" si="5"/>
        <v>0</v>
      </c>
      <c r="K231" s="14">
        <v>0</v>
      </c>
      <c r="M231" s="19"/>
      <c r="N231" s="75"/>
      <c r="O231" s="19"/>
    </row>
    <row r="232" spans="2:15" ht="12.75">
      <c r="B232" s="5" t="s">
        <v>748</v>
      </c>
      <c r="E232" t="s">
        <v>749</v>
      </c>
      <c r="G232" s="58"/>
      <c r="H232" s="10"/>
      <c r="I232" s="2"/>
      <c r="J232" s="7"/>
      <c r="M232" s="19"/>
      <c r="N232" s="75"/>
      <c r="O232" s="19"/>
    </row>
    <row r="233" spans="1:11" ht="12.75">
      <c r="A233" s="37"/>
      <c r="B233" s="5" t="s">
        <v>211</v>
      </c>
      <c r="E233" t="s">
        <v>212</v>
      </c>
      <c r="G233" s="16" t="s">
        <v>581</v>
      </c>
      <c r="H233" s="10">
        <f t="shared" si="6"/>
        <v>3</v>
      </c>
      <c r="I233" s="2">
        <v>2.5</v>
      </c>
      <c r="J233" s="7">
        <f t="shared" si="5"/>
        <v>7.5</v>
      </c>
      <c r="K233" s="14">
        <v>3</v>
      </c>
    </row>
    <row r="234" spans="1:13" ht="12.75">
      <c r="A234" s="35"/>
      <c r="B234" s="5" t="s">
        <v>213</v>
      </c>
      <c r="E234" t="s">
        <v>214</v>
      </c>
      <c r="G234" s="16" t="s">
        <v>581</v>
      </c>
      <c r="H234" s="10">
        <f t="shared" si="6"/>
        <v>1</v>
      </c>
      <c r="I234" s="2">
        <v>6.5</v>
      </c>
      <c r="J234" s="7">
        <f t="shared" si="5"/>
        <v>6.5</v>
      </c>
      <c r="K234" s="14">
        <v>1</v>
      </c>
      <c r="M234" s="198" t="s">
        <v>215</v>
      </c>
    </row>
    <row r="235" spans="2:10" ht="12.75">
      <c r="B235" s="5" t="s">
        <v>216</v>
      </c>
      <c r="E235" t="s">
        <v>217</v>
      </c>
      <c r="G235" s="16"/>
      <c r="H235" s="10">
        <f t="shared" si="6"/>
        <v>0</v>
      </c>
      <c r="I235" s="2">
        <v>0</v>
      </c>
      <c r="J235" s="7">
        <f t="shared" si="5"/>
        <v>0</v>
      </c>
    </row>
    <row r="236" spans="2:10" ht="12.75">
      <c r="B236" s="5" t="s">
        <v>764</v>
      </c>
      <c r="E236" t="s">
        <v>765</v>
      </c>
      <c r="G236" s="16"/>
      <c r="H236" s="10"/>
      <c r="I236" s="2">
        <v>4.5</v>
      </c>
      <c r="J236" s="7"/>
    </row>
    <row r="237" spans="2:11" ht="12.75">
      <c r="B237" s="5">
        <v>510897</v>
      </c>
      <c r="E237" t="s">
        <v>456</v>
      </c>
      <c r="G237" s="16" t="s">
        <v>581</v>
      </c>
      <c r="H237" s="10">
        <f t="shared" si="6"/>
        <v>1</v>
      </c>
      <c r="I237" s="2">
        <v>6</v>
      </c>
      <c r="J237" s="7">
        <f t="shared" si="5"/>
        <v>6</v>
      </c>
      <c r="K237" s="14">
        <v>1</v>
      </c>
    </row>
    <row r="238" spans="1:11" ht="12.75">
      <c r="A238" t="s">
        <v>3</v>
      </c>
      <c r="B238" s="5" t="s">
        <v>218</v>
      </c>
      <c r="E238" t="s">
        <v>219</v>
      </c>
      <c r="G238" s="46" t="s">
        <v>581</v>
      </c>
      <c r="H238" s="10">
        <f t="shared" si="6"/>
        <v>0</v>
      </c>
      <c r="I238" s="2">
        <v>4.5</v>
      </c>
      <c r="J238" s="7">
        <f t="shared" si="5"/>
        <v>0</v>
      </c>
      <c r="K238" s="14">
        <v>0</v>
      </c>
    </row>
    <row r="239" spans="1:11" ht="12.75">
      <c r="A239" t="s">
        <v>3</v>
      </c>
      <c r="B239" s="5" t="s">
        <v>220</v>
      </c>
      <c r="E239" t="s">
        <v>221</v>
      </c>
      <c r="G239" s="46" t="s">
        <v>581</v>
      </c>
      <c r="H239" s="10">
        <f t="shared" si="6"/>
        <v>0</v>
      </c>
      <c r="I239" s="2">
        <v>4.5</v>
      </c>
      <c r="J239" s="7">
        <f t="shared" si="5"/>
        <v>0</v>
      </c>
      <c r="K239" s="14">
        <v>0</v>
      </c>
    </row>
    <row r="240" spans="1:11" ht="12.75">
      <c r="A240" t="s">
        <v>3</v>
      </c>
      <c r="B240" s="5">
        <v>512278</v>
      </c>
      <c r="E240" t="s">
        <v>222</v>
      </c>
      <c r="G240" s="46" t="s">
        <v>581</v>
      </c>
      <c r="H240" s="10">
        <f t="shared" si="6"/>
        <v>0</v>
      </c>
      <c r="I240" s="2">
        <v>0</v>
      </c>
      <c r="J240" s="7">
        <f t="shared" si="5"/>
        <v>0</v>
      </c>
      <c r="K240" s="14">
        <v>0</v>
      </c>
    </row>
    <row r="241" spans="1:13" ht="12.75">
      <c r="A241" s="200"/>
      <c r="B241" s="5">
        <v>515650</v>
      </c>
      <c r="C241" s="199"/>
      <c r="E241" t="s">
        <v>806</v>
      </c>
      <c r="F241" s="108" t="s">
        <v>728</v>
      </c>
      <c r="G241" s="16" t="s">
        <v>581</v>
      </c>
      <c r="H241" s="10">
        <f t="shared" si="6"/>
        <v>1</v>
      </c>
      <c r="I241" s="2">
        <v>45</v>
      </c>
      <c r="J241" s="7">
        <f t="shared" si="5"/>
        <v>45</v>
      </c>
      <c r="K241" s="14">
        <v>1</v>
      </c>
      <c r="M241" t="s">
        <v>807</v>
      </c>
    </row>
    <row r="242" spans="1:14" s="142" customFormat="1" ht="12.75">
      <c r="A242" s="201"/>
      <c r="B242" s="184" t="s">
        <v>810</v>
      </c>
      <c r="C242" s="202"/>
      <c r="E242" s="142" t="s">
        <v>812</v>
      </c>
      <c r="F242" s="144"/>
      <c r="H242" s="146"/>
      <c r="I242" s="147">
        <v>0</v>
      </c>
      <c r="J242" s="148">
        <v>0</v>
      </c>
      <c r="K242" s="145"/>
      <c r="M242" s="142" t="s">
        <v>811</v>
      </c>
      <c r="N242" s="149"/>
    </row>
    <row r="243" spans="1:11" ht="12.75">
      <c r="A243" t="s">
        <v>3</v>
      </c>
      <c r="B243" s="5" t="s">
        <v>223</v>
      </c>
      <c r="E243" t="s">
        <v>224</v>
      </c>
      <c r="G243" s="46" t="s">
        <v>581</v>
      </c>
      <c r="H243" s="10">
        <f t="shared" si="6"/>
        <v>0</v>
      </c>
      <c r="I243" s="2">
        <v>7.5</v>
      </c>
      <c r="J243" s="7">
        <f t="shared" si="5"/>
        <v>0</v>
      </c>
      <c r="K243" s="14">
        <v>0</v>
      </c>
    </row>
    <row r="244" spans="1:11" ht="12.75">
      <c r="A244" t="s">
        <v>3</v>
      </c>
      <c r="B244" s="5" t="s">
        <v>225</v>
      </c>
      <c r="E244" t="s">
        <v>226</v>
      </c>
      <c r="G244" s="46" t="s">
        <v>581</v>
      </c>
      <c r="H244" s="10">
        <f t="shared" si="6"/>
        <v>0</v>
      </c>
      <c r="I244" s="2">
        <v>8</v>
      </c>
      <c r="J244" s="7">
        <f t="shared" si="5"/>
        <v>0</v>
      </c>
      <c r="K244" s="14">
        <v>0</v>
      </c>
    </row>
    <row r="245" spans="2:10" ht="12.75">
      <c r="B245" s="5" t="s">
        <v>227</v>
      </c>
      <c r="E245" t="s">
        <v>228</v>
      </c>
      <c r="G245" s="16"/>
      <c r="H245" s="10">
        <f t="shared" si="6"/>
        <v>0</v>
      </c>
      <c r="I245" s="2">
        <v>0</v>
      </c>
      <c r="J245" s="7">
        <f t="shared" si="5"/>
        <v>0</v>
      </c>
    </row>
    <row r="246" spans="1:11" ht="12.75">
      <c r="A246" t="s">
        <v>3</v>
      </c>
      <c r="B246" s="5" t="s">
        <v>485</v>
      </c>
      <c r="E246" t="s">
        <v>590</v>
      </c>
      <c r="F246" s="108" t="s">
        <v>728</v>
      </c>
      <c r="G246" s="46" t="s">
        <v>581</v>
      </c>
      <c r="H246" s="10">
        <f t="shared" si="6"/>
        <v>0</v>
      </c>
      <c r="I246" s="2">
        <v>4</v>
      </c>
      <c r="J246" s="7">
        <f t="shared" si="5"/>
        <v>0</v>
      </c>
      <c r="K246" s="14">
        <v>0</v>
      </c>
    </row>
    <row r="247" spans="2:11" ht="12.75">
      <c r="B247" s="5">
        <v>517462</v>
      </c>
      <c r="E247" t="s">
        <v>822</v>
      </c>
      <c r="G247" s="16" t="s">
        <v>581</v>
      </c>
      <c r="H247" s="10">
        <v>0</v>
      </c>
      <c r="I247" s="2">
        <v>0</v>
      </c>
      <c r="J247" s="7">
        <f t="shared" si="5"/>
        <v>0</v>
      </c>
      <c r="K247" s="14">
        <v>0</v>
      </c>
    </row>
    <row r="248" spans="1:11" ht="12.75">
      <c r="A248" s="37"/>
      <c r="B248" s="5">
        <v>517823</v>
      </c>
      <c r="E248" t="s">
        <v>229</v>
      </c>
      <c r="G248" s="16" t="s">
        <v>581</v>
      </c>
      <c r="H248" s="10">
        <f t="shared" si="6"/>
        <v>1</v>
      </c>
      <c r="I248" s="2">
        <v>15</v>
      </c>
      <c r="J248" s="7">
        <f t="shared" si="5"/>
        <v>15</v>
      </c>
      <c r="K248" s="14">
        <v>1</v>
      </c>
    </row>
    <row r="249" spans="1:11" ht="12.75">
      <c r="A249" t="s">
        <v>3</v>
      </c>
      <c r="B249" s="5" t="s">
        <v>455</v>
      </c>
      <c r="E249" t="s">
        <v>591</v>
      </c>
      <c r="F249" s="108" t="s">
        <v>728</v>
      </c>
      <c r="G249" s="46" t="s">
        <v>581</v>
      </c>
      <c r="H249" s="10">
        <f t="shared" si="6"/>
        <v>1</v>
      </c>
      <c r="I249" s="2">
        <v>39.5</v>
      </c>
      <c r="J249" s="7">
        <f t="shared" si="5"/>
        <v>39.5</v>
      </c>
      <c r="K249" s="14">
        <v>1</v>
      </c>
    </row>
    <row r="250" spans="2:10" ht="12.75">
      <c r="B250" s="5" t="s">
        <v>766</v>
      </c>
      <c r="E250" t="s">
        <v>768</v>
      </c>
      <c r="G250" s="58"/>
      <c r="H250" s="10"/>
      <c r="I250" s="2">
        <v>8.5</v>
      </c>
      <c r="J250" s="7"/>
    </row>
    <row r="251" spans="2:10" ht="12.75">
      <c r="B251" s="5" t="s">
        <v>767</v>
      </c>
      <c r="E251" t="s">
        <v>769</v>
      </c>
      <c r="G251" s="58"/>
      <c r="H251" s="10"/>
      <c r="I251" s="2">
        <v>8.5</v>
      </c>
      <c r="J251" s="7"/>
    </row>
    <row r="252" spans="1:11" ht="12.75">
      <c r="A252" t="s">
        <v>3</v>
      </c>
      <c r="B252" s="5" t="s">
        <v>457</v>
      </c>
      <c r="E252" t="s">
        <v>458</v>
      </c>
      <c r="G252" s="46" t="s">
        <v>581</v>
      </c>
      <c r="H252" s="10">
        <f t="shared" si="6"/>
        <v>0</v>
      </c>
      <c r="I252" s="2">
        <v>6</v>
      </c>
      <c r="J252" s="7">
        <f t="shared" si="5"/>
        <v>0</v>
      </c>
      <c r="K252" s="14">
        <v>0</v>
      </c>
    </row>
    <row r="253" spans="1:11" ht="12.75">
      <c r="A253" s="37"/>
      <c r="B253" s="5" t="s">
        <v>230</v>
      </c>
      <c r="E253" t="s">
        <v>231</v>
      </c>
      <c r="G253" s="16" t="s">
        <v>581</v>
      </c>
      <c r="H253" s="10">
        <f t="shared" si="6"/>
        <v>1</v>
      </c>
      <c r="I253" s="2">
        <v>12</v>
      </c>
      <c r="J253" s="7">
        <f t="shared" si="5"/>
        <v>12</v>
      </c>
      <c r="K253" s="14">
        <v>1</v>
      </c>
    </row>
    <row r="254" spans="1:11" ht="12.75">
      <c r="A254" t="s">
        <v>3</v>
      </c>
      <c r="B254" s="5" t="s">
        <v>459</v>
      </c>
      <c r="E254" t="s">
        <v>625</v>
      </c>
      <c r="F254" s="108" t="s">
        <v>728</v>
      </c>
      <c r="G254" s="46" t="s">
        <v>581</v>
      </c>
      <c r="H254" s="10">
        <f t="shared" si="6"/>
        <v>0</v>
      </c>
      <c r="I254" s="2">
        <v>7</v>
      </c>
      <c r="J254" s="7">
        <f t="shared" si="5"/>
        <v>0</v>
      </c>
      <c r="K254" s="14">
        <v>0</v>
      </c>
    </row>
    <row r="255" spans="1:11" ht="12.75">
      <c r="A255" t="s">
        <v>3</v>
      </c>
      <c r="B255" s="5">
        <v>518036</v>
      </c>
      <c r="E255" t="s">
        <v>232</v>
      </c>
      <c r="G255" s="46" t="s">
        <v>581</v>
      </c>
      <c r="H255" s="10">
        <f t="shared" si="6"/>
        <v>0</v>
      </c>
      <c r="I255" s="2">
        <v>15</v>
      </c>
      <c r="J255" s="7">
        <f t="shared" si="5"/>
        <v>0</v>
      </c>
      <c r="K255" s="14">
        <v>0</v>
      </c>
    </row>
    <row r="256" spans="1:11" ht="12.75">
      <c r="A256" t="s">
        <v>3</v>
      </c>
      <c r="B256" s="5">
        <v>518037</v>
      </c>
      <c r="E256" t="s">
        <v>233</v>
      </c>
      <c r="G256" s="46" t="s">
        <v>581</v>
      </c>
      <c r="H256" s="10">
        <f t="shared" si="6"/>
        <v>0</v>
      </c>
      <c r="I256" s="2">
        <v>15</v>
      </c>
      <c r="J256" s="7">
        <f t="shared" si="5"/>
        <v>0</v>
      </c>
      <c r="K256" s="14">
        <v>0</v>
      </c>
    </row>
    <row r="257" spans="1:11" ht="12.75">
      <c r="A257" s="37"/>
      <c r="B257" s="5">
        <v>518038</v>
      </c>
      <c r="E257" t="s">
        <v>234</v>
      </c>
      <c r="G257" s="16" t="s">
        <v>581</v>
      </c>
      <c r="H257" s="10">
        <f t="shared" si="6"/>
        <v>1</v>
      </c>
      <c r="I257" s="2">
        <v>8</v>
      </c>
      <c r="J257" s="7">
        <f t="shared" si="5"/>
        <v>8</v>
      </c>
      <c r="K257" s="14">
        <v>1</v>
      </c>
    </row>
    <row r="258" spans="1:15" s="19" customFormat="1" ht="12.75">
      <c r="A258" t="s">
        <v>3</v>
      </c>
      <c r="B258" s="5" t="s">
        <v>235</v>
      </c>
      <c r="C258"/>
      <c r="D258"/>
      <c r="E258" t="s">
        <v>626</v>
      </c>
      <c r="F258" s="108"/>
      <c r="G258" s="46" t="s">
        <v>581</v>
      </c>
      <c r="H258" s="10">
        <f t="shared" si="6"/>
        <v>0</v>
      </c>
      <c r="I258" s="2">
        <v>8</v>
      </c>
      <c r="J258" s="7">
        <f aca="true" t="shared" si="7" ref="J258:J331">SUM(H258*I258)</f>
        <v>0</v>
      </c>
      <c r="K258" s="14">
        <v>0</v>
      </c>
      <c r="L258"/>
      <c r="M258"/>
      <c r="N258" s="70"/>
      <c r="O258"/>
    </row>
    <row r="259" spans="1:15" ht="12.75">
      <c r="A259" s="19" t="s">
        <v>3</v>
      </c>
      <c r="B259" s="29">
        <v>518046</v>
      </c>
      <c r="C259" s="19"/>
      <c r="D259" s="19"/>
      <c r="E259" s="19" t="s">
        <v>236</v>
      </c>
      <c r="G259" s="31" t="s">
        <v>581</v>
      </c>
      <c r="H259" s="10">
        <f aca="true" t="shared" si="8" ref="H259:H332">SUM(K259+L259)</f>
        <v>0</v>
      </c>
      <c r="I259" s="30">
        <v>17</v>
      </c>
      <c r="J259" s="60">
        <f t="shared" si="7"/>
        <v>0</v>
      </c>
      <c r="K259" s="38">
        <v>0</v>
      </c>
      <c r="L259" s="19"/>
      <c r="M259" s="19"/>
      <c r="O259" s="19"/>
    </row>
    <row r="260" spans="1:11" ht="12.75">
      <c r="A260" t="s">
        <v>3</v>
      </c>
      <c r="B260" s="5" t="s">
        <v>237</v>
      </c>
      <c r="E260" t="s">
        <v>238</v>
      </c>
      <c r="G260" s="46" t="s">
        <v>581</v>
      </c>
      <c r="H260" s="10">
        <f t="shared" si="8"/>
        <v>0</v>
      </c>
      <c r="I260" s="2">
        <v>15</v>
      </c>
      <c r="J260" s="7">
        <f t="shared" si="7"/>
        <v>0</v>
      </c>
      <c r="K260" s="14">
        <v>0</v>
      </c>
    </row>
    <row r="261" spans="2:11" ht="12.75">
      <c r="B261" s="5" t="s">
        <v>471</v>
      </c>
      <c r="E261" t="s">
        <v>401</v>
      </c>
      <c r="G261" s="16" t="s">
        <v>581</v>
      </c>
      <c r="H261" s="10">
        <f t="shared" si="8"/>
        <v>1</v>
      </c>
      <c r="I261" s="2">
        <v>7</v>
      </c>
      <c r="J261" s="7">
        <f t="shared" si="7"/>
        <v>7</v>
      </c>
      <c r="K261" s="14">
        <v>1</v>
      </c>
    </row>
    <row r="262" spans="1:11" ht="12.75">
      <c r="A262" t="s">
        <v>3</v>
      </c>
      <c r="B262" s="5">
        <v>518049</v>
      </c>
      <c r="E262" t="s">
        <v>627</v>
      </c>
      <c r="G262" s="46" t="s">
        <v>581</v>
      </c>
      <c r="H262" s="10">
        <f t="shared" si="8"/>
        <v>0</v>
      </c>
      <c r="I262" s="2">
        <v>7.5</v>
      </c>
      <c r="J262" s="7">
        <f t="shared" si="7"/>
        <v>0</v>
      </c>
      <c r="K262" s="14">
        <v>0</v>
      </c>
    </row>
    <row r="263" spans="1:11" ht="12.75">
      <c r="A263" t="s">
        <v>3</v>
      </c>
      <c r="B263" s="5" t="s">
        <v>239</v>
      </c>
      <c r="E263" t="s">
        <v>240</v>
      </c>
      <c r="G263" s="46" t="s">
        <v>581</v>
      </c>
      <c r="H263" s="10">
        <f t="shared" si="8"/>
        <v>0</v>
      </c>
      <c r="I263" s="2">
        <v>7.5</v>
      </c>
      <c r="J263" s="7">
        <f t="shared" si="7"/>
        <v>0</v>
      </c>
      <c r="K263" s="14">
        <v>0</v>
      </c>
    </row>
    <row r="264" spans="2:14" s="150" customFormat="1" ht="12.75">
      <c r="B264" s="151" t="s">
        <v>777</v>
      </c>
      <c r="E264" s="150" t="s">
        <v>778</v>
      </c>
      <c r="F264" s="152"/>
      <c r="G264" s="153"/>
      <c r="H264" s="154"/>
      <c r="I264" s="155">
        <v>0</v>
      </c>
      <c r="J264" s="156">
        <v>0</v>
      </c>
      <c r="K264" s="153"/>
      <c r="N264" s="157"/>
    </row>
    <row r="265" spans="1:11" ht="12.75">
      <c r="A265" t="s">
        <v>3</v>
      </c>
      <c r="B265" s="5" t="s">
        <v>241</v>
      </c>
      <c r="E265" t="s">
        <v>242</v>
      </c>
      <c r="G265" s="46" t="s">
        <v>581</v>
      </c>
      <c r="H265" s="10">
        <f t="shared" si="8"/>
        <v>0</v>
      </c>
      <c r="I265" s="2">
        <v>7.5</v>
      </c>
      <c r="J265" s="7">
        <f t="shared" si="7"/>
        <v>0</v>
      </c>
      <c r="K265" s="14">
        <v>0</v>
      </c>
    </row>
    <row r="266" spans="1:11" ht="12.75">
      <c r="A266" t="s">
        <v>3</v>
      </c>
      <c r="B266" s="5" t="s">
        <v>243</v>
      </c>
      <c r="E266" t="s">
        <v>244</v>
      </c>
      <c r="G266" s="46" t="s">
        <v>581</v>
      </c>
      <c r="H266" s="10">
        <f t="shared" si="8"/>
        <v>0</v>
      </c>
      <c r="I266" s="2">
        <v>9.5</v>
      </c>
      <c r="J266" s="7">
        <f t="shared" si="7"/>
        <v>0</v>
      </c>
      <c r="K266" s="14">
        <v>0</v>
      </c>
    </row>
    <row r="267" spans="1:15" s="19" customFormat="1" ht="12.75">
      <c r="A267" t="s">
        <v>3</v>
      </c>
      <c r="B267" s="5">
        <v>518219</v>
      </c>
      <c r="C267"/>
      <c r="D267"/>
      <c r="E267" t="s">
        <v>575</v>
      </c>
      <c r="F267" s="108"/>
      <c r="G267" s="46" t="s">
        <v>581</v>
      </c>
      <c r="H267" s="10">
        <f t="shared" si="8"/>
        <v>0</v>
      </c>
      <c r="I267" s="2">
        <v>5.5</v>
      </c>
      <c r="J267" s="7">
        <f t="shared" si="7"/>
        <v>0</v>
      </c>
      <c r="K267" s="14">
        <v>0</v>
      </c>
      <c r="L267"/>
      <c r="M267"/>
      <c r="N267" s="70"/>
      <c r="O267"/>
    </row>
    <row r="268" spans="1:14" s="19" customFormat="1" ht="12.75">
      <c r="A268" s="19" t="s">
        <v>3</v>
      </c>
      <c r="B268" s="29" t="s">
        <v>245</v>
      </c>
      <c r="E268" s="19" t="s">
        <v>576</v>
      </c>
      <c r="F268" s="108"/>
      <c r="G268" s="19" t="s">
        <v>581</v>
      </c>
      <c r="H268" s="10">
        <f t="shared" si="8"/>
        <v>0</v>
      </c>
      <c r="I268" s="30">
        <v>6.5</v>
      </c>
      <c r="J268" s="60">
        <f t="shared" si="7"/>
        <v>0</v>
      </c>
      <c r="K268" s="38">
        <v>0</v>
      </c>
      <c r="M268" s="19" t="s">
        <v>623</v>
      </c>
      <c r="N268" s="70"/>
    </row>
    <row r="269" spans="1:15" ht="12.75">
      <c r="A269" s="19" t="s">
        <v>3</v>
      </c>
      <c r="B269" s="29" t="s">
        <v>574</v>
      </c>
      <c r="C269" s="19"/>
      <c r="D269" s="19"/>
      <c r="E269" s="19" t="s">
        <v>606</v>
      </c>
      <c r="G269" s="31" t="s">
        <v>581</v>
      </c>
      <c r="H269" s="10">
        <f t="shared" si="8"/>
        <v>0</v>
      </c>
      <c r="I269" s="30">
        <v>15</v>
      </c>
      <c r="J269" s="60">
        <f t="shared" si="7"/>
        <v>0</v>
      </c>
      <c r="K269" s="38">
        <v>0</v>
      </c>
      <c r="L269" s="19"/>
      <c r="M269" s="19"/>
      <c r="O269" s="19"/>
    </row>
    <row r="270" spans="2:14" s="158" customFormat="1" ht="12.75">
      <c r="B270" s="159" t="s">
        <v>796</v>
      </c>
      <c r="E270" s="158" t="s">
        <v>797</v>
      </c>
      <c r="F270" s="182"/>
      <c r="G270" s="182"/>
      <c r="H270" s="182"/>
      <c r="I270" s="163"/>
      <c r="J270" s="164">
        <v>0</v>
      </c>
      <c r="K270" s="165"/>
      <c r="N270" s="166"/>
    </row>
    <row r="271" spans="1:10" ht="12.75">
      <c r="A271" t="s">
        <v>3</v>
      </c>
      <c r="B271" s="5" t="s">
        <v>246</v>
      </c>
      <c r="E271" t="s">
        <v>247</v>
      </c>
      <c r="G271" s="16" t="s">
        <v>581</v>
      </c>
      <c r="H271" s="10">
        <f t="shared" si="8"/>
        <v>0</v>
      </c>
      <c r="I271" s="2">
        <v>0</v>
      </c>
      <c r="J271" s="7">
        <f t="shared" si="7"/>
        <v>0</v>
      </c>
    </row>
    <row r="272" spans="1:10" ht="12.75">
      <c r="A272" s="37"/>
      <c r="B272" s="5" t="s">
        <v>248</v>
      </c>
      <c r="E272" t="s">
        <v>249</v>
      </c>
      <c r="G272" s="16"/>
      <c r="H272" s="10">
        <f t="shared" si="8"/>
        <v>0</v>
      </c>
      <c r="I272" s="2">
        <v>0</v>
      </c>
      <c r="J272" s="7">
        <f t="shared" si="7"/>
        <v>0</v>
      </c>
    </row>
    <row r="273" spans="1:10" ht="12.75">
      <c r="A273" s="37"/>
      <c r="B273" s="5" t="s">
        <v>772</v>
      </c>
      <c r="E273" t="s">
        <v>512</v>
      </c>
      <c r="G273" s="16"/>
      <c r="H273" s="10">
        <f t="shared" si="8"/>
        <v>0</v>
      </c>
      <c r="I273" s="2">
        <v>8.5</v>
      </c>
      <c r="J273" s="7">
        <f t="shared" si="7"/>
        <v>0</v>
      </c>
    </row>
    <row r="274" spans="1:15" s="76" customFormat="1" ht="12.75">
      <c r="A274" t="s">
        <v>3</v>
      </c>
      <c r="B274" s="5" t="s">
        <v>250</v>
      </c>
      <c r="C274"/>
      <c r="D274"/>
      <c r="E274" t="s">
        <v>251</v>
      </c>
      <c r="F274" s="108"/>
      <c r="G274" s="46" t="s">
        <v>581</v>
      </c>
      <c r="H274" s="10">
        <f t="shared" si="8"/>
        <v>0</v>
      </c>
      <c r="I274" s="2">
        <v>20</v>
      </c>
      <c r="J274" s="7">
        <f t="shared" si="7"/>
        <v>0</v>
      </c>
      <c r="K274" s="14">
        <v>0</v>
      </c>
      <c r="L274"/>
      <c r="M274"/>
      <c r="N274" s="70"/>
      <c r="O274"/>
    </row>
    <row r="275" spans="1:15" ht="12.75">
      <c r="A275" s="76"/>
      <c r="B275" s="77" t="s">
        <v>697</v>
      </c>
      <c r="C275" s="76"/>
      <c r="D275" s="76"/>
      <c r="E275" s="76" t="s">
        <v>698</v>
      </c>
      <c r="G275" s="78"/>
      <c r="H275" s="79">
        <f t="shared" si="8"/>
        <v>0</v>
      </c>
      <c r="I275" s="80">
        <v>0</v>
      </c>
      <c r="J275" s="81">
        <v>0</v>
      </c>
      <c r="K275" s="78"/>
      <c r="L275" s="76"/>
      <c r="M275" s="76"/>
      <c r="N275" s="82"/>
      <c r="O275" s="76"/>
    </row>
    <row r="276" spans="1:11" ht="12.75">
      <c r="A276" s="37"/>
      <c r="B276" s="5" t="s">
        <v>252</v>
      </c>
      <c r="E276" s="16" t="s">
        <v>592</v>
      </c>
      <c r="G276" s="16" t="s">
        <v>581</v>
      </c>
      <c r="H276" s="10">
        <f t="shared" si="8"/>
        <v>1</v>
      </c>
      <c r="I276" s="2">
        <v>9.5</v>
      </c>
      <c r="J276" s="7">
        <f t="shared" si="7"/>
        <v>9.5</v>
      </c>
      <c r="K276" s="51">
        <v>1</v>
      </c>
    </row>
    <row r="277" spans="1:11" ht="12.75">
      <c r="A277" t="s">
        <v>3</v>
      </c>
      <c r="B277" s="5" t="s">
        <v>253</v>
      </c>
      <c r="E277" t="s">
        <v>254</v>
      </c>
      <c r="G277" s="46" t="s">
        <v>581</v>
      </c>
      <c r="H277" s="10">
        <f t="shared" si="8"/>
        <v>0</v>
      </c>
      <c r="I277" s="2">
        <v>10</v>
      </c>
      <c r="J277" s="7">
        <f t="shared" si="7"/>
        <v>0</v>
      </c>
      <c r="K277" s="51" t="s">
        <v>255</v>
      </c>
    </row>
    <row r="278" spans="1:11" ht="12.75">
      <c r="A278" t="s">
        <v>3</v>
      </c>
      <c r="B278" s="5" t="s">
        <v>256</v>
      </c>
      <c r="E278" t="s">
        <v>437</v>
      </c>
      <c r="G278" s="46" t="s">
        <v>581</v>
      </c>
      <c r="H278" s="10">
        <f t="shared" si="8"/>
        <v>0</v>
      </c>
      <c r="I278" s="2">
        <v>8</v>
      </c>
      <c r="J278" s="7">
        <f t="shared" si="7"/>
        <v>0</v>
      </c>
      <c r="K278" s="14">
        <v>0</v>
      </c>
    </row>
    <row r="279" spans="1:11" ht="12.75">
      <c r="A279" s="37"/>
      <c r="B279" s="5" t="s">
        <v>257</v>
      </c>
      <c r="E279" t="s">
        <v>258</v>
      </c>
      <c r="G279" s="16"/>
      <c r="H279" s="10">
        <f t="shared" si="8"/>
        <v>0</v>
      </c>
      <c r="I279" s="2">
        <v>0</v>
      </c>
      <c r="J279" s="7">
        <f t="shared" si="7"/>
        <v>0</v>
      </c>
      <c r="K279" s="52"/>
    </row>
    <row r="280" spans="1:15" s="19" customFormat="1" ht="12.75">
      <c r="A280" s="37"/>
      <c r="B280" s="5" t="s">
        <v>480</v>
      </c>
      <c r="C280"/>
      <c r="D280"/>
      <c r="E280" t="s">
        <v>481</v>
      </c>
      <c r="F280" s="108"/>
      <c r="G280" s="16"/>
      <c r="H280" s="10">
        <f t="shared" si="8"/>
        <v>2</v>
      </c>
      <c r="I280" s="2">
        <v>4</v>
      </c>
      <c r="J280" s="7">
        <f t="shared" si="7"/>
        <v>8</v>
      </c>
      <c r="K280" s="50">
        <v>2</v>
      </c>
      <c r="L280"/>
      <c r="M280"/>
      <c r="N280" s="70"/>
      <c r="O280"/>
    </row>
    <row r="281" spans="1:15" ht="12.75">
      <c r="A281" s="66"/>
      <c r="B281" s="29" t="s">
        <v>568</v>
      </c>
      <c r="C281" s="19"/>
      <c r="D281" s="19"/>
      <c r="E281" s="19" t="s">
        <v>684</v>
      </c>
      <c r="G281" s="19"/>
      <c r="H281" s="67">
        <f t="shared" si="8"/>
        <v>0</v>
      </c>
      <c r="I281" s="30">
        <v>0.3</v>
      </c>
      <c r="J281" s="60">
        <f t="shared" si="7"/>
        <v>0</v>
      </c>
      <c r="K281" s="55"/>
      <c r="L281" s="19"/>
      <c r="M281" s="19"/>
      <c r="N281" s="75"/>
      <c r="O281" s="19"/>
    </row>
    <row r="282" spans="1:11" ht="12.75">
      <c r="A282" t="s">
        <v>3</v>
      </c>
      <c r="B282" s="5">
        <v>603468</v>
      </c>
      <c r="E282" t="s">
        <v>259</v>
      </c>
      <c r="G282" s="46" t="s">
        <v>581</v>
      </c>
      <c r="H282" s="10">
        <f t="shared" si="8"/>
        <v>0</v>
      </c>
      <c r="I282" s="2">
        <v>7.5</v>
      </c>
      <c r="J282" s="7">
        <f t="shared" si="7"/>
        <v>0</v>
      </c>
      <c r="K282" s="14">
        <v>0</v>
      </c>
    </row>
    <row r="283" spans="1:10" ht="12.75">
      <c r="A283" t="s">
        <v>3</v>
      </c>
      <c r="B283" s="5" t="s">
        <v>260</v>
      </c>
      <c r="E283" t="s">
        <v>261</v>
      </c>
      <c r="G283" s="46" t="s">
        <v>581</v>
      </c>
      <c r="H283" s="10">
        <f t="shared" si="8"/>
        <v>0</v>
      </c>
      <c r="I283" s="2">
        <v>0</v>
      </c>
      <c r="J283" s="7">
        <f t="shared" si="7"/>
        <v>0</v>
      </c>
    </row>
    <row r="284" spans="1:11" ht="12.75">
      <c r="A284" t="s">
        <v>3</v>
      </c>
      <c r="B284" s="5">
        <v>607070</v>
      </c>
      <c r="E284" t="s">
        <v>262</v>
      </c>
      <c r="G284" s="46" t="s">
        <v>581</v>
      </c>
      <c r="H284" s="10">
        <f t="shared" si="8"/>
        <v>0</v>
      </c>
      <c r="I284" s="2">
        <v>25</v>
      </c>
      <c r="J284" s="7">
        <f t="shared" si="7"/>
        <v>0</v>
      </c>
      <c r="K284" s="14">
        <v>0</v>
      </c>
    </row>
    <row r="285" spans="2:15" s="20" customFormat="1" ht="12.75">
      <c r="B285" s="21" t="s">
        <v>717</v>
      </c>
      <c r="E285" s="20" t="s">
        <v>0</v>
      </c>
      <c r="F285" s="108"/>
      <c r="G285" s="24"/>
      <c r="H285" s="25"/>
      <c r="I285" s="22">
        <v>6.5</v>
      </c>
      <c r="J285" s="98"/>
      <c r="K285" s="24"/>
      <c r="M285"/>
      <c r="N285" s="70"/>
      <c r="O285"/>
    </row>
    <row r="286" spans="2:14" s="142" customFormat="1" ht="12.75">
      <c r="B286" s="143" t="s">
        <v>775</v>
      </c>
      <c r="E286" s="142" t="s">
        <v>776</v>
      </c>
      <c r="F286" s="144"/>
      <c r="G286" s="145"/>
      <c r="H286" s="146"/>
      <c r="I286" s="147"/>
      <c r="J286" s="148"/>
      <c r="K286" s="145"/>
      <c r="N286" s="149"/>
    </row>
    <row r="287" spans="1:15" ht="12.75">
      <c r="A287" s="37"/>
      <c r="B287" s="5" t="s">
        <v>263</v>
      </c>
      <c r="E287" t="s">
        <v>593</v>
      </c>
      <c r="F287" s="108" t="s">
        <v>728</v>
      </c>
      <c r="G287" s="16"/>
      <c r="H287" s="10">
        <f t="shared" si="8"/>
        <v>0</v>
      </c>
      <c r="I287" s="2">
        <v>0</v>
      </c>
      <c r="J287" s="7">
        <f t="shared" si="7"/>
        <v>0</v>
      </c>
      <c r="M287" s="20"/>
      <c r="N287" s="99"/>
      <c r="O287" s="20"/>
    </row>
    <row r="288" spans="1:15" s="19" customFormat="1" ht="12.75">
      <c r="A288" s="37"/>
      <c r="B288" s="5" t="s">
        <v>265</v>
      </c>
      <c r="C288"/>
      <c r="D288"/>
      <c r="E288" t="s">
        <v>266</v>
      </c>
      <c r="F288" s="108"/>
      <c r="G288" s="16"/>
      <c r="H288" s="10">
        <f t="shared" si="8"/>
        <v>0</v>
      </c>
      <c r="I288" s="2">
        <v>0</v>
      </c>
      <c r="J288" s="7">
        <f t="shared" si="7"/>
        <v>0</v>
      </c>
      <c r="K288" s="14"/>
      <c r="L288"/>
      <c r="M288"/>
      <c r="N288" s="70"/>
      <c r="O288"/>
    </row>
    <row r="289" spans="1:14" s="19" customFormat="1" ht="12.75">
      <c r="A289" s="66"/>
      <c r="B289" s="29" t="s">
        <v>656</v>
      </c>
      <c r="E289" s="19" t="s">
        <v>685</v>
      </c>
      <c r="F289" s="108"/>
      <c r="H289" s="67"/>
      <c r="I289" s="30">
        <v>35</v>
      </c>
      <c r="J289" s="60"/>
      <c r="K289" s="38"/>
      <c r="N289" s="75"/>
    </row>
    <row r="290" spans="1:15" ht="12.75">
      <c r="A290" s="66"/>
      <c r="B290" s="29" t="s">
        <v>657</v>
      </c>
      <c r="C290" s="19"/>
      <c r="D290" s="19"/>
      <c r="E290" s="19" t="s">
        <v>686</v>
      </c>
      <c r="G290" s="19"/>
      <c r="H290" s="67"/>
      <c r="I290" s="30">
        <v>12</v>
      </c>
      <c r="J290" s="60"/>
      <c r="K290" s="38"/>
      <c r="L290" s="19"/>
      <c r="M290" s="19"/>
      <c r="N290" s="75"/>
      <c r="O290" s="19"/>
    </row>
    <row r="291" spans="1:11" ht="12.75">
      <c r="A291" t="s">
        <v>3</v>
      </c>
      <c r="B291" s="5" t="s">
        <v>267</v>
      </c>
      <c r="E291" t="s">
        <v>268</v>
      </c>
      <c r="G291" s="46" t="s">
        <v>581</v>
      </c>
      <c r="H291" s="10">
        <f t="shared" si="8"/>
        <v>0</v>
      </c>
      <c r="I291" s="2">
        <v>6.5</v>
      </c>
      <c r="J291" s="7">
        <f t="shared" si="7"/>
        <v>0</v>
      </c>
      <c r="K291" s="14">
        <v>0</v>
      </c>
    </row>
    <row r="292" spans="1:11" ht="12.75">
      <c r="A292" s="37"/>
      <c r="B292" s="5" t="s">
        <v>269</v>
      </c>
      <c r="E292" t="s">
        <v>270</v>
      </c>
      <c r="G292" s="16"/>
      <c r="H292" s="10">
        <f t="shared" si="8"/>
        <v>0</v>
      </c>
      <c r="I292" s="2">
        <v>0</v>
      </c>
      <c r="J292" s="7">
        <f t="shared" si="7"/>
        <v>0</v>
      </c>
      <c r="K292" s="52"/>
    </row>
    <row r="293" spans="1:11" ht="12.75">
      <c r="A293" s="37"/>
      <c r="B293" s="5" t="s">
        <v>271</v>
      </c>
      <c r="E293" t="s">
        <v>272</v>
      </c>
      <c r="G293" s="16"/>
      <c r="H293" s="10">
        <f t="shared" si="8"/>
        <v>0</v>
      </c>
      <c r="I293" s="2">
        <v>0</v>
      </c>
      <c r="J293" s="7">
        <f t="shared" si="7"/>
        <v>0</v>
      </c>
      <c r="K293" s="52"/>
    </row>
    <row r="294" spans="1:11" ht="12.75">
      <c r="A294" t="s">
        <v>3</v>
      </c>
      <c r="B294" s="5" t="s">
        <v>273</v>
      </c>
      <c r="E294" t="s">
        <v>274</v>
      </c>
      <c r="G294" s="16" t="s">
        <v>581</v>
      </c>
      <c r="H294" s="10">
        <f t="shared" si="8"/>
        <v>2</v>
      </c>
      <c r="I294" s="2">
        <v>0.75</v>
      </c>
      <c r="J294" s="7">
        <f t="shared" si="7"/>
        <v>1.5</v>
      </c>
      <c r="K294" s="14">
        <v>2</v>
      </c>
    </row>
    <row r="295" spans="1:11" ht="12.75">
      <c r="A295" t="s">
        <v>3</v>
      </c>
      <c r="B295" s="5" t="s">
        <v>275</v>
      </c>
      <c r="E295" t="s">
        <v>276</v>
      </c>
      <c r="G295" s="46" t="s">
        <v>581</v>
      </c>
      <c r="H295" s="10">
        <f t="shared" si="8"/>
        <v>0</v>
      </c>
      <c r="I295" s="2">
        <v>0.25</v>
      </c>
      <c r="J295" s="7">
        <f t="shared" si="7"/>
        <v>0</v>
      </c>
      <c r="K295" s="14">
        <v>0</v>
      </c>
    </row>
    <row r="296" spans="1:11" ht="12.75">
      <c r="A296" t="s">
        <v>3</v>
      </c>
      <c r="B296" s="5">
        <v>612184</v>
      </c>
      <c r="E296" t="s">
        <v>262</v>
      </c>
      <c r="G296" s="46" t="s">
        <v>581</v>
      </c>
      <c r="H296" s="10">
        <f t="shared" si="8"/>
        <v>0</v>
      </c>
      <c r="I296" s="2">
        <v>25</v>
      </c>
      <c r="J296" s="7">
        <f t="shared" si="7"/>
        <v>0</v>
      </c>
      <c r="K296" s="14">
        <v>0</v>
      </c>
    </row>
    <row r="297" spans="1:10" ht="12.75">
      <c r="A297" s="37"/>
      <c r="B297" s="5" t="s">
        <v>513</v>
      </c>
      <c r="E297" t="s">
        <v>514</v>
      </c>
      <c r="G297" s="16"/>
      <c r="H297" s="10">
        <f t="shared" si="8"/>
        <v>0</v>
      </c>
      <c r="I297" s="2">
        <v>0.5</v>
      </c>
      <c r="J297" s="7">
        <f t="shared" si="7"/>
        <v>0</v>
      </c>
    </row>
    <row r="298" spans="1:14" s="142" customFormat="1" ht="12.75">
      <c r="A298" s="183"/>
      <c r="B298" s="184" t="s">
        <v>799</v>
      </c>
      <c r="E298" s="142" t="s">
        <v>800</v>
      </c>
      <c r="F298" s="144" t="s">
        <v>728</v>
      </c>
      <c r="H298" s="146"/>
      <c r="I298" s="147">
        <v>0</v>
      </c>
      <c r="J298" s="148">
        <v>0</v>
      </c>
      <c r="K298" s="145"/>
      <c r="N298" s="149"/>
    </row>
    <row r="299" spans="1:14" s="20" customFormat="1" ht="12.75">
      <c r="A299" s="36"/>
      <c r="B299" s="93" t="s">
        <v>750</v>
      </c>
      <c r="C299" s="92" t="s">
        <v>751</v>
      </c>
      <c r="E299" s="92" t="s">
        <v>752</v>
      </c>
      <c r="F299" s="116"/>
      <c r="H299" s="25"/>
      <c r="I299" s="22"/>
      <c r="J299" s="98"/>
      <c r="K299" s="24"/>
      <c r="N299" s="99"/>
    </row>
    <row r="300" spans="2:11" ht="12.75">
      <c r="B300" s="5" t="s">
        <v>277</v>
      </c>
      <c r="E300" t="s">
        <v>542</v>
      </c>
      <c r="G300" s="16" t="s">
        <v>581</v>
      </c>
      <c r="H300" s="10">
        <f t="shared" si="8"/>
        <v>11</v>
      </c>
      <c r="I300" s="2">
        <v>0.5</v>
      </c>
      <c r="J300" s="7">
        <f t="shared" si="7"/>
        <v>5.5</v>
      </c>
      <c r="K300" s="14">
        <v>11</v>
      </c>
    </row>
    <row r="301" spans="1:11" ht="12.75">
      <c r="A301" t="s">
        <v>3</v>
      </c>
      <c r="B301" s="5">
        <v>616648</v>
      </c>
      <c r="E301" t="s">
        <v>278</v>
      </c>
      <c r="G301" s="46" t="s">
        <v>581</v>
      </c>
      <c r="H301" s="10">
        <f t="shared" si="8"/>
        <v>0</v>
      </c>
      <c r="I301" s="2">
        <v>5</v>
      </c>
      <c r="J301" s="7">
        <f t="shared" si="7"/>
        <v>0</v>
      </c>
      <c r="K301" s="14">
        <v>0</v>
      </c>
    </row>
    <row r="302" spans="1:11" ht="12.75">
      <c r="A302" t="s">
        <v>3</v>
      </c>
      <c r="B302" s="5">
        <v>617165</v>
      </c>
      <c r="E302" t="s">
        <v>279</v>
      </c>
      <c r="G302" s="46" t="s">
        <v>581</v>
      </c>
      <c r="H302" s="10">
        <f t="shared" si="8"/>
        <v>0</v>
      </c>
      <c r="I302" s="2">
        <v>1.5</v>
      </c>
      <c r="J302" s="7">
        <f t="shared" si="7"/>
        <v>0</v>
      </c>
      <c r="K302" s="14">
        <v>0</v>
      </c>
    </row>
    <row r="303" spans="1:15" s="19" customFormat="1" ht="12.75">
      <c r="A303" t="s">
        <v>3</v>
      </c>
      <c r="B303" s="5" t="s">
        <v>280</v>
      </c>
      <c r="C303"/>
      <c r="D303"/>
      <c r="E303" t="s">
        <v>281</v>
      </c>
      <c r="F303" s="108"/>
      <c r="G303" s="16"/>
      <c r="H303" s="10">
        <f t="shared" si="8"/>
        <v>0</v>
      </c>
      <c r="I303" s="2">
        <v>0</v>
      </c>
      <c r="J303" s="7">
        <f t="shared" si="7"/>
        <v>0</v>
      </c>
      <c r="K303" s="14"/>
      <c r="L303"/>
      <c r="M303"/>
      <c r="N303" s="70"/>
      <c r="O303"/>
    </row>
    <row r="304" spans="1:15" ht="12.75">
      <c r="A304" s="66"/>
      <c r="B304" s="29" t="s">
        <v>500</v>
      </c>
      <c r="C304" s="19"/>
      <c r="D304" s="19"/>
      <c r="E304" s="19" t="s">
        <v>624</v>
      </c>
      <c r="G304" s="19" t="s">
        <v>581</v>
      </c>
      <c r="H304" s="10">
        <f t="shared" si="8"/>
        <v>1</v>
      </c>
      <c r="I304" s="30">
        <v>0.5</v>
      </c>
      <c r="J304" s="60">
        <f t="shared" si="7"/>
        <v>0.5</v>
      </c>
      <c r="K304" s="38">
        <v>1</v>
      </c>
      <c r="L304" s="19"/>
      <c r="M304" s="19"/>
      <c r="O304" s="19"/>
    </row>
    <row r="305" spans="1:11" ht="12.75">
      <c r="A305" t="s">
        <v>3</v>
      </c>
      <c r="B305" s="5" t="s">
        <v>282</v>
      </c>
      <c r="E305" t="s">
        <v>283</v>
      </c>
      <c r="G305" s="46" t="s">
        <v>581</v>
      </c>
      <c r="H305" s="10">
        <f t="shared" si="8"/>
        <v>0</v>
      </c>
      <c r="I305" s="2">
        <v>7</v>
      </c>
      <c r="J305" s="7">
        <f t="shared" si="7"/>
        <v>0</v>
      </c>
      <c r="K305" s="14">
        <v>0</v>
      </c>
    </row>
    <row r="306" spans="1:10" ht="12.75">
      <c r="A306" s="37"/>
      <c r="B306" s="5">
        <v>621770</v>
      </c>
      <c r="E306" t="s">
        <v>284</v>
      </c>
      <c r="G306" s="16"/>
      <c r="H306" s="10">
        <f t="shared" si="8"/>
        <v>0</v>
      </c>
      <c r="I306" s="2">
        <v>9.5</v>
      </c>
      <c r="J306" s="7">
        <f t="shared" si="7"/>
        <v>0</v>
      </c>
    </row>
    <row r="307" spans="1:10" ht="12.75">
      <c r="A307" s="37"/>
      <c r="B307" s="5" t="s">
        <v>285</v>
      </c>
      <c r="E307" t="s">
        <v>286</v>
      </c>
      <c r="G307" s="16"/>
      <c r="H307" s="10">
        <f t="shared" si="8"/>
        <v>0</v>
      </c>
      <c r="I307" s="2"/>
      <c r="J307" s="7">
        <f t="shared" si="7"/>
        <v>0</v>
      </c>
    </row>
    <row r="308" spans="1:11" ht="12.75">
      <c r="A308" t="s">
        <v>3</v>
      </c>
      <c r="B308" s="5">
        <v>621964</v>
      </c>
      <c r="E308" t="s">
        <v>287</v>
      </c>
      <c r="G308" s="46" t="s">
        <v>581</v>
      </c>
      <c r="H308" s="10">
        <f t="shared" si="8"/>
        <v>0</v>
      </c>
      <c r="I308" s="2">
        <v>7</v>
      </c>
      <c r="J308" s="7">
        <f t="shared" si="7"/>
        <v>0</v>
      </c>
      <c r="K308" s="14">
        <v>0</v>
      </c>
    </row>
    <row r="309" spans="1:11" ht="12.75">
      <c r="A309" s="19" t="s">
        <v>3</v>
      </c>
      <c r="B309" s="29" t="s">
        <v>498</v>
      </c>
      <c r="E309" s="19" t="s">
        <v>499</v>
      </c>
      <c r="G309" s="16" t="s">
        <v>581</v>
      </c>
      <c r="H309" s="10">
        <f t="shared" si="8"/>
        <v>0</v>
      </c>
      <c r="I309" s="30">
        <v>9.5</v>
      </c>
      <c r="J309" s="7">
        <f t="shared" si="7"/>
        <v>0</v>
      </c>
      <c r="K309" s="55">
        <v>0</v>
      </c>
    </row>
    <row r="310" spans="1:10" ht="12.75">
      <c r="A310" t="s">
        <v>3</v>
      </c>
      <c r="B310" s="5" t="s">
        <v>288</v>
      </c>
      <c r="E310" t="s">
        <v>289</v>
      </c>
      <c r="G310" s="16"/>
      <c r="H310" s="10">
        <f t="shared" si="8"/>
        <v>0</v>
      </c>
      <c r="I310" s="2">
        <v>0</v>
      </c>
      <c r="J310" s="7">
        <f t="shared" si="7"/>
        <v>0</v>
      </c>
    </row>
    <row r="311" spans="1:11" ht="12.75">
      <c r="A311" t="s">
        <v>3</v>
      </c>
      <c r="B311" s="5" t="s">
        <v>290</v>
      </c>
      <c r="E311" t="s">
        <v>291</v>
      </c>
      <c r="G311" s="46" t="s">
        <v>581</v>
      </c>
      <c r="H311" s="10">
        <f t="shared" si="8"/>
        <v>0</v>
      </c>
      <c r="I311" s="2">
        <v>27.5</v>
      </c>
      <c r="J311" s="7">
        <f t="shared" si="7"/>
        <v>0</v>
      </c>
      <c r="K311" s="14">
        <v>0</v>
      </c>
    </row>
    <row r="312" spans="1:11" ht="12.75">
      <c r="A312" t="s">
        <v>3</v>
      </c>
      <c r="B312" s="5">
        <v>622361</v>
      </c>
      <c r="E312" t="s">
        <v>292</v>
      </c>
      <c r="G312" s="46" t="s">
        <v>581</v>
      </c>
      <c r="H312" s="10">
        <f t="shared" si="8"/>
        <v>0</v>
      </c>
      <c r="I312" s="2">
        <v>5</v>
      </c>
      <c r="J312" s="7">
        <f t="shared" si="7"/>
        <v>0</v>
      </c>
      <c r="K312" s="14">
        <v>0</v>
      </c>
    </row>
    <row r="313" spans="1:11" ht="12.75">
      <c r="A313" t="s">
        <v>3</v>
      </c>
      <c r="B313" s="5" t="s">
        <v>496</v>
      </c>
      <c r="E313" t="s">
        <v>497</v>
      </c>
      <c r="G313" s="46" t="s">
        <v>581</v>
      </c>
      <c r="H313" s="10">
        <f t="shared" si="8"/>
        <v>0</v>
      </c>
      <c r="I313" s="2">
        <v>7</v>
      </c>
      <c r="J313" s="7">
        <f t="shared" si="7"/>
        <v>0</v>
      </c>
      <c r="K313" s="14">
        <v>0</v>
      </c>
    </row>
    <row r="314" spans="1:11" ht="12.75">
      <c r="A314" t="s">
        <v>3</v>
      </c>
      <c r="B314" s="5">
        <v>623285</v>
      </c>
      <c r="E314" t="s">
        <v>293</v>
      </c>
      <c r="G314" s="46" t="s">
        <v>581</v>
      </c>
      <c r="H314" s="10">
        <f t="shared" si="8"/>
        <v>0</v>
      </c>
      <c r="I314" s="2">
        <v>3.5</v>
      </c>
      <c r="J314" s="7">
        <f t="shared" si="7"/>
        <v>0</v>
      </c>
      <c r="K314" s="14">
        <v>0</v>
      </c>
    </row>
    <row r="315" spans="1:11" ht="12.75">
      <c r="A315" s="37" t="s">
        <v>3</v>
      </c>
      <c r="B315" s="4" t="s">
        <v>294</v>
      </c>
      <c r="E315" t="s">
        <v>295</v>
      </c>
      <c r="G315" s="46" t="s">
        <v>581</v>
      </c>
      <c r="H315" s="10">
        <f t="shared" si="8"/>
        <v>0</v>
      </c>
      <c r="I315" s="2">
        <v>4.5</v>
      </c>
      <c r="J315" s="7">
        <f t="shared" si="7"/>
        <v>0</v>
      </c>
      <c r="K315" s="14">
        <v>0</v>
      </c>
    </row>
    <row r="316" spans="1:11" ht="12.75">
      <c r="A316" s="37" t="s">
        <v>3</v>
      </c>
      <c r="B316" s="4" t="s">
        <v>296</v>
      </c>
      <c r="E316" t="s">
        <v>297</v>
      </c>
      <c r="G316" s="46" t="s">
        <v>581</v>
      </c>
      <c r="H316" s="10">
        <f t="shared" si="8"/>
        <v>0</v>
      </c>
      <c r="I316" s="2">
        <v>4.5</v>
      </c>
      <c r="J316" s="7">
        <f t="shared" si="7"/>
        <v>0</v>
      </c>
      <c r="K316" s="14">
        <v>0</v>
      </c>
    </row>
    <row r="317" spans="1:11" ht="12.75">
      <c r="A317" t="s">
        <v>3</v>
      </c>
      <c r="B317" s="4" t="s">
        <v>298</v>
      </c>
      <c r="E317" t="s">
        <v>299</v>
      </c>
      <c r="G317" s="46" t="s">
        <v>581</v>
      </c>
      <c r="H317" s="10">
        <f t="shared" si="8"/>
        <v>0</v>
      </c>
      <c r="I317" s="2">
        <v>4.5</v>
      </c>
      <c r="J317" s="7">
        <f t="shared" si="7"/>
        <v>0</v>
      </c>
      <c r="K317" s="14">
        <v>0</v>
      </c>
    </row>
    <row r="318" spans="1:11" ht="12.75">
      <c r="A318" s="37" t="s">
        <v>3</v>
      </c>
      <c r="B318">
        <v>626155</v>
      </c>
      <c r="E318" t="s">
        <v>470</v>
      </c>
      <c r="G318" s="46" t="s">
        <v>581</v>
      </c>
      <c r="H318" s="10">
        <f t="shared" si="8"/>
        <v>0</v>
      </c>
      <c r="I318" s="2">
        <v>5</v>
      </c>
      <c r="J318" s="7">
        <f t="shared" si="7"/>
        <v>0</v>
      </c>
      <c r="K318" s="50">
        <v>0</v>
      </c>
    </row>
    <row r="319" spans="1:11" ht="12.75">
      <c r="A319" t="s">
        <v>3</v>
      </c>
      <c r="B319" s="5" t="s">
        <v>300</v>
      </c>
      <c r="E319" t="s">
        <v>301</v>
      </c>
      <c r="G319" s="46" t="s">
        <v>581</v>
      </c>
      <c r="H319" s="10">
        <f t="shared" si="8"/>
        <v>0</v>
      </c>
      <c r="I319" s="2">
        <v>5</v>
      </c>
      <c r="J319" s="7">
        <f t="shared" si="7"/>
        <v>0</v>
      </c>
      <c r="K319" s="14">
        <v>0</v>
      </c>
    </row>
    <row r="320" spans="1:11" ht="12.75">
      <c r="A320" t="s">
        <v>3</v>
      </c>
      <c r="B320" s="5">
        <v>627502</v>
      </c>
      <c r="E320" t="s">
        <v>302</v>
      </c>
      <c r="G320" s="46" t="s">
        <v>581</v>
      </c>
      <c r="H320" s="10">
        <f t="shared" si="8"/>
        <v>0</v>
      </c>
      <c r="I320" s="2">
        <v>5</v>
      </c>
      <c r="J320" s="7">
        <f t="shared" si="7"/>
        <v>0</v>
      </c>
      <c r="K320" s="14">
        <v>0</v>
      </c>
    </row>
    <row r="321" spans="1:11" ht="12.75">
      <c r="A321" t="s">
        <v>3</v>
      </c>
      <c r="B321" s="5" t="s">
        <v>303</v>
      </c>
      <c r="E321" t="s">
        <v>304</v>
      </c>
      <c r="G321" s="46" t="s">
        <v>581</v>
      </c>
      <c r="H321" s="10">
        <f t="shared" si="8"/>
        <v>0</v>
      </c>
      <c r="I321" s="2">
        <v>3.5</v>
      </c>
      <c r="J321" s="7">
        <f t="shared" si="7"/>
        <v>0</v>
      </c>
      <c r="K321" s="14">
        <v>0</v>
      </c>
    </row>
    <row r="322" spans="1:11" ht="12.75">
      <c r="A322" t="s">
        <v>3</v>
      </c>
      <c r="B322" s="5" t="s">
        <v>305</v>
      </c>
      <c r="E322" t="s">
        <v>306</v>
      </c>
      <c r="G322" s="46" t="s">
        <v>581</v>
      </c>
      <c r="H322" s="10">
        <f t="shared" si="8"/>
        <v>0</v>
      </c>
      <c r="I322" s="2">
        <v>9.5</v>
      </c>
      <c r="J322" s="7">
        <f t="shared" si="7"/>
        <v>0</v>
      </c>
      <c r="K322" s="14">
        <v>0</v>
      </c>
    </row>
    <row r="323" spans="1:10" ht="12.75">
      <c r="A323" t="s">
        <v>3</v>
      </c>
      <c r="B323" s="5" t="s">
        <v>307</v>
      </c>
      <c r="E323" t="s">
        <v>308</v>
      </c>
      <c r="G323" s="16"/>
      <c r="H323" s="10">
        <f t="shared" si="8"/>
        <v>0</v>
      </c>
      <c r="I323" s="2">
        <v>0</v>
      </c>
      <c r="J323" s="7">
        <f t="shared" si="7"/>
        <v>0</v>
      </c>
    </row>
    <row r="324" spans="1:11" ht="12.75">
      <c r="A324" t="s">
        <v>3</v>
      </c>
      <c r="B324" s="5" t="s">
        <v>309</v>
      </c>
      <c r="E324" t="s">
        <v>310</v>
      </c>
      <c r="G324" s="46" t="s">
        <v>581</v>
      </c>
      <c r="H324" s="10">
        <f t="shared" si="8"/>
        <v>0</v>
      </c>
      <c r="I324" s="2">
        <v>4.5</v>
      </c>
      <c r="J324" s="7">
        <f t="shared" si="7"/>
        <v>0</v>
      </c>
      <c r="K324" s="14">
        <v>0</v>
      </c>
    </row>
    <row r="325" spans="1:11" ht="12.75">
      <c r="A325" t="s">
        <v>3</v>
      </c>
      <c r="B325" s="5">
        <v>650306</v>
      </c>
      <c r="E325" t="s">
        <v>311</v>
      </c>
      <c r="G325" s="46" t="s">
        <v>581</v>
      </c>
      <c r="H325" s="10">
        <f t="shared" si="8"/>
        <v>0</v>
      </c>
      <c r="I325" s="2">
        <v>8</v>
      </c>
      <c r="J325" s="7">
        <f t="shared" si="7"/>
        <v>0</v>
      </c>
      <c r="K325" s="14">
        <v>0</v>
      </c>
    </row>
    <row r="326" spans="1:11" ht="12.75">
      <c r="A326" t="s">
        <v>3</v>
      </c>
      <c r="B326" s="5">
        <v>701561</v>
      </c>
      <c r="E326" t="s">
        <v>312</v>
      </c>
      <c r="G326" s="46" t="s">
        <v>581</v>
      </c>
      <c r="H326" s="10">
        <f t="shared" si="8"/>
        <v>0</v>
      </c>
      <c r="I326" s="2">
        <v>20</v>
      </c>
      <c r="J326" s="7">
        <f t="shared" si="7"/>
        <v>0</v>
      </c>
      <c r="K326" s="14">
        <v>0</v>
      </c>
    </row>
    <row r="327" spans="2:10" ht="12.75">
      <c r="B327" s="5" t="s">
        <v>739</v>
      </c>
      <c r="E327" t="s">
        <v>740</v>
      </c>
      <c r="G327" s="58"/>
      <c r="H327" s="10"/>
      <c r="I327" s="2"/>
      <c r="J327" s="7"/>
    </row>
    <row r="328" spans="1:11" ht="12.75">
      <c r="A328" t="s">
        <v>3</v>
      </c>
      <c r="B328" s="5" t="s">
        <v>313</v>
      </c>
      <c r="E328" t="s">
        <v>314</v>
      </c>
      <c r="G328" s="46" t="s">
        <v>581</v>
      </c>
      <c r="H328" s="10">
        <f t="shared" si="8"/>
        <v>0</v>
      </c>
      <c r="I328" s="2">
        <v>19.5</v>
      </c>
      <c r="J328" s="7">
        <f t="shared" si="7"/>
        <v>0</v>
      </c>
      <c r="K328" s="14">
        <v>0</v>
      </c>
    </row>
    <row r="329" spans="1:11" ht="12.75">
      <c r="A329" t="s">
        <v>3</v>
      </c>
      <c r="B329" s="5" t="s">
        <v>315</v>
      </c>
      <c r="E329" t="s">
        <v>316</v>
      </c>
      <c r="G329" s="46" t="s">
        <v>581</v>
      </c>
      <c r="H329" s="10">
        <f t="shared" si="8"/>
        <v>0</v>
      </c>
      <c r="I329" s="2">
        <v>9.5</v>
      </c>
      <c r="J329" s="7">
        <f t="shared" si="7"/>
        <v>0</v>
      </c>
      <c r="K329" s="14">
        <v>0</v>
      </c>
    </row>
    <row r="330" spans="1:11" ht="12.75">
      <c r="A330" t="s">
        <v>3</v>
      </c>
      <c r="B330" s="5" t="s">
        <v>317</v>
      </c>
      <c r="E330" t="s">
        <v>318</v>
      </c>
      <c r="G330" s="46" t="s">
        <v>581</v>
      </c>
      <c r="H330" s="10">
        <f t="shared" si="8"/>
        <v>0</v>
      </c>
      <c r="I330" s="2">
        <v>2</v>
      </c>
      <c r="J330" s="7">
        <f t="shared" si="7"/>
        <v>0</v>
      </c>
      <c r="K330" s="14">
        <v>0</v>
      </c>
    </row>
    <row r="331" spans="1:11" ht="12.75">
      <c r="A331" t="s">
        <v>3</v>
      </c>
      <c r="B331" s="5" t="s">
        <v>319</v>
      </c>
      <c r="E331" t="s">
        <v>320</v>
      </c>
      <c r="G331" s="46" t="s">
        <v>581</v>
      </c>
      <c r="H331" s="10">
        <f t="shared" si="8"/>
        <v>0</v>
      </c>
      <c r="I331" s="2">
        <v>2</v>
      </c>
      <c r="J331" s="7">
        <f t="shared" si="7"/>
        <v>0</v>
      </c>
      <c r="K331" s="14">
        <v>0</v>
      </c>
    </row>
    <row r="332" spans="1:11" ht="12.75">
      <c r="A332" t="s">
        <v>3</v>
      </c>
      <c r="B332" s="5" t="s">
        <v>321</v>
      </c>
      <c r="E332" t="s">
        <v>322</v>
      </c>
      <c r="G332" s="46" t="s">
        <v>581</v>
      </c>
      <c r="H332" s="10">
        <f t="shared" si="8"/>
        <v>0</v>
      </c>
      <c r="I332" s="2">
        <v>6</v>
      </c>
      <c r="J332" s="7">
        <f aca="true" t="shared" si="9" ref="J332:J420">SUM(H332*I332)</f>
        <v>0</v>
      </c>
      <c r="K332" s="14">
        <v>0</v>
      </c>
    </row>
    <row r="333" spans="1:15" s="19" customFormat="1" ht="12.75">
      <c r="A333" t="s">
        <v>3</v>
      </c>
      <c r="B333" s="5" t="s">
        <v>323</v>
      </c>
      <c r="C333"/>
      <c r="D333"/>
      <c r="E333" t="s">
        <v>324</v>
      </c>
      <c r="F333" s="108"/>
      <c r="G333" s="46" t="s">
        <v>581</v>
      </c>
      <c r="H333" s="10">
        <f aca="true" t="shared" si="10" ref="H333:H412">SUM(K333+L333)</f>
        <v>0</v>
      </c>
      <c r="I333" s="2">
        <v>4</v>
      </c>
      <c r="J333" s="7">
        <f t="shared" si="9"/>
        <v>0</v>
      </c>
      <c r="K333" s="14">
        <v>0</v>
      </c>
      <c r="L333"/>
      <c r="M333" s="14"/>
      <c r="N333" s="70"/>
      <c r="O333"/>
    </row>
    <row r="334" spans="1:15" s="65" customFormat="1" ht="12.75">
      <c r="A334" s="66" t="s">
        <v>3</v>
      </c>
      <c r="B334" s="29" t="s">
        <v>535</v>
      </c>
      <c r="C334" s="19"/>
      <c r="D334" s="19"/>
      <c r="E334" s="19" t="s">
        <v>536</v>
      </c>
      <c r="F334" s="108"/>
      <c r="G334" s="31" t="s">
        <v>581</v>
      </c>
      <c r="H334" s="67">
        <f t="shared" si="10"/>
        <v>0</v>
      </c>
      <c r="I334" s="30">
        <v>19.5</v>
      </c>
      <c r="J334" s="60">
        <f t="shared" si="9"/>
        <v>0</v>
      </c>
      <c r="K334" s="38">
        <v>0</v>
      </c>
      <c r="L334" s="19"/>
      <c r="M334" s="19"/>
      <c r="N334" s="75"/>
      <c r="O334" s="19"/>
    </row>
    <row r="335" spans="1:15" s="19" customFormat="1" ht="12.75">
      <c r="A335" s="38"/>
      <c r="B335" s="100" t="s">
        <v>616</v>
      </c>
      <c r="C335" s="38"/>
      <c r="D335" s="38"/>
      <c r="E335" s="38" t="s">
        <v>725</v>
      </c>
      <c r="F335" s="109"/>
      <c r="G335" s="38" t="s">
        <v>581</v>
      </c>
      <c r="H335" s="67">
        <f t="shared" si="10"/>
        <v>3</v>
      </c>
      <c r="I335" s="101">
        <v>9.5</v>
      </c>
      <c r="J335" s="102">
        <f t="shared" si="9"/>
        <v>28.5</v>
      </c>
      <c r="K335" s="38">
        <v>3</v>
      </c>
      <c r="L335" s="38"/>
      <c r="M335" s="65"/>
      <c r="N335" s="73" t="s">
        <v>617</v>
      </c>
      <c r="O335" s="65"/>
    </row>
    <row r="336" spans="1:15" ht="12.75">
      <c r="A336" t="s">
        <v>3</v>
      </c>
      <c r="B336" s="5" t="s">
        <v>486</v>
      </c>
      <c r="E336" t="s">
        <v>594</v>
      </c>
      <c r="F336" s="108" t="s">
        <v>728</v>
      </c>
      <c r="G336" s="46" t="s">
        <v>581</v>
      </c>
      <c r="H336" s="10">
        <f t="shared" si="10"/>
        <v>1</v>
      </c>
      <c r="I336" s="2">
        <v>8</v>
      </c>
      <c r="J336" s="7">
        <f t="shared" si="9"/>
        <v>8</v>
      </c>
      <c r="K336" s="50">
        <v>1</v>
      </c>
      <c r="M336" s="19"/>
      <c r="N336" s="75"/>
      <c r="O336" s="19"/>
    </row>
    <row r="337" spans="1:11" ht="12.75">
      <c r="A337" t="s">
        <v>3</v>
      </c>
      <c r="B337" s="5" t="s">
        <v>325</v>
      </c>
      <c r="E337" t="s">
        <v>326</v>
      </c>
      <c r="G337" s="46" t="s">
        <v>581</v>
      </c>
      <c r="H337" s="10">
        <f t="shared" si="10"/>
        <v>0</v>
      </c>
      <c r="I337" s="2"/>
      <c r="J337" s="7">
        <f t="shared" si="9"/>
        <v>0</v>
      </c>
      <c r="K337" s="14">
        <v>0</v>
      </c>
    </row>
    <row r="338" spans="1:15" s="19" customFormat="1" ht="12.75">
      <c r="A338" t="s">
        <v>3</v>
      </c>
      <c r="B338" s="5">
        <v>722849</v>
      </c>
      <c r="C338"/>
      <c r="D338"/>
      <c r="E338" t="s">
        <v>327</v>
      </c>
      <c r="F338" s="108"/>
      <c r="G338" s="46" t="s">
        <v>581</v>
      </c>
      <c r="H338" s="10">
        <f t="shared" si="10"/>
        <v>0</v>
      </c>
      <c r="I338" s="2">
        <v>9.5</v>
      </c>
      <c r="J338" s="7">
        <f t="shared" si="9"/>
        <v>0</v>
      </c>
      <c r="K338" s="14">
        <v>0</v>
      </c>
      <c r="L338"/>
      <c r="M338"/>
      <c r="N338" s="70"/>
      <c r="O338"/>
    </row>
    <row r="339" spans="2:14" s="19" customFormat="1" ht="12.75">
      <c r="B339" s="29" t="s">
        <v>615</v>
      </c>
      <c r="E339" s="19" t="s">
        <v>687</v>
      </c>
      <c r="F339" s="108"/>
      <c r="G339" s="38" t="s">
        <v>581</v>
      </c>
      <c r="H339" s="67">
        <f t="shared" si="10"/>
        <v>1</v>
      </c>
      <c r="I339" s="30">
        <v>2.5</v>
      </c>
      <c r="J339" s="60">
        <f t="shared" si="9"/>
        <v>2.5</v>
      </c>
      <c r="K339" s="38">
        <v>1</v>
      </c>
      <c r="N339" s="75"/>
    </row>
    <row r="340" spans="1:15" ht="12.75">
      <c r="A340" s="19" t="s">
        <v>3</v>
      </c>
      <c r="B340" s="29" t="s">
        <v>634</v>
      </c>
      <c r="C340" s="19"/>
      <c r="D340" s="19"/>
      <c r="E340" s="19" t="s">
        <v>702</v>
      </c>
      <c r="G340" s="31" t="s">
        <v>581</v>
      </c>
      <c r="H340" s="67">
        <f t="shared" si="10"/>
        <v>0</v>
      </c>
      <c r="I340" s="30">
        <v>3</v>
      </c>
      <c r="J340" s="60">
        <f t="shared" si="9"/>
        <v>0</v>
      </c>
      <c r="K340" s="38">
        <v>0</v>
      </c>
      <c r="L340" s="19"/>
      <c r="M340" s="19"/>
      <c r="N340" s="75"/>
      <c r="O340" s="19"/>
    </row>
    <row r="341" spans="1:11" ht="12.75">
      <c r="A341" t="s">
        <v>3</v>
      </c>
      <c r="B341" s="5" t="s">
        <v>328</v>
      </c>
      <c r="E341" t="s">
        <v>329</v>
      </c>
      <c r="G341" s="46" t="s">
        <v>581</v>
      </c>
      <c r="H341" s="10">
        <f t="shared" si="10"/>
        <v>0</v>
      </c>
      <c r="I341" s="2">
        <v>25</v>
      </c>
      <c r="J341" s="7">
        <f t="shared" si="9"/>
        <v>0</v>
      </c>
      <c r="K341" s="14">
        <v>0</v>
      </c>
    </row>
    <row r="342" spans="1:11" ht="12.75">
      <c r="A342" s="37"/>
      <c r="B342" s="5" t="s">
        <v>330</v>
      </c>
      <c r="E342" t="s">
        <v>331</v>
      </c>
      <c r="G342" s="16" t="s">
        <v>581</v>
      </c>
      <c r="H342" s="10">
        <f t="shared" si="10"/>
        <v>5</v>
      </c>
      <c r="I342" s="2">
        <v>3</v>
      </c>
      <c r="J342" s="7">
        <f t="shared" si="9"/>
        <v>15</v>
      </c>
      <c r="K342" s="14">
        <v>5</v>
      </c>
    </row>
    <row r="343" spans="1:11" ht="12.75">
      <c r="A343" t="s">
        <v>3</v>
      </c>
      <c r="B343" s="5" t="s">
        <v>332</v>
      </c>
      <c r="E343" t="s">
        <v>333</v>
      </c>
      <c r="G343" s="46" t="s">
        <v>581</v>
      </c>
      <c r="H343" s="10">
        <f t="shared" si="10"/>
        <v>1</v>
      </c>
      <c r="I343" s="2">
        <v>4</v>
      </c>
      <c r="J343" s="7">
        <f t="shared" si="9"/>
        <v>4</v>
      </c>
      <c r="K343" s="14">
        <v>1</v>
      </c>
    </row>
    <row r="344" spans="1:10" ht="12.75">
      <c r="A344" t="s">
        <v>3</v>
      </c>
      <c r="B344" s="5" t="s">
        <v>334</v>
      </c>
      <c r="E344" t="s">
        <v>335</v>
      </c>
      <c r="G344" s="16"/>
      <c r="H344" s="10">
        <f t="shared" si="10"/>
        <v>0</v>
      </c>
      <c r="I344" s="2">
        <v>0</v>
      </c>
      <c r="J344" s="7">
        <f t="shared" si="9"/>
        <v>0</v>
      </c>
    </row>
    <row r="345" spans="1:11" ht="12.75">
      <c r="A345" t="s">
        <v>3</v>
      </c>
      <c r="B345" s="5" t="s">
        <v>336</v>
      </c>
      <c r="E345" t="s">
        <v>337</v>
      </c>
      <c r="G345" s="46" t="s">
        <v>581</v>
      </c>
      <c r="H345" s="10">
        <f t="shared" si="10"/>
        <v>0</v>
      </c>
      <c r="I345" s="2">
        <v>4.5</v>
      </c>
      <c r="J345" s="7">
        <f t="shared" si="9"/>
        <v>0</v>
      </c>
      <c r="K345" s="14">
        <v>0</v>
      </c>
    </row>
    <row r="346" spans="2:14" s="142" customFormat="1" ht="12.75">
      <c r="B346" s="184" t="s">
        <v>818</v>
      </c>
      <c r="C346" s="205" t="s">
        <v>751</v>
      </c>
      <c r="E346" s="142" t="s">
        <v>819</v>
      </c>
      <c r="F346" s="144"/>
      <c r="G346" s="201" t="s">
        <v>581</v>
      </c>
      <c r="H346" s="146"/>
      <c r="I346" s="147">
        <v>0</v>
      </c>
      <c r="J346" s="148">
        <v>0</v>
      </c>
      <c r="K346" s="145"/>
      <c r="N346" s="149"/>
    </row>
    <row r="347" spans="1:11" ht="12.75">
      <c r="A347" t="s">
        <v>3</v>
      </c>
      <c r="B347" s="5" t="s">
        <v>338</v>
      </c>
      <c r="E347" t="s">
        <v>339</v>
      </c>
      <c r="G347" s="46" t="s">
        <v>581</v>
      </c>
      <c r="H347" s="10">
        <f t="shared" si="10"/>
        <v>0</v>
      </c>
      <c r="I347" s="2">
        <v>5</v>
      </c>
      <c r="J347" s="7">
        <f t="shared" si="9"/>
        <v>0</v>
      </c>
      <c r="K347" s="14">
        <v>0</v>
      </c>
    </row>
    <row r="348" spans="1:11" ht="12.75">
      <c r="A348" t="s">
        <v>3</v>
      </c>
      <c r="B348" s="5" t="s">
        <v>340</v>
      </c>
      <c r="E348" t="s">
        <v>341</v>
      </c>
      <c r="G348" s="46" t="s">
        <v>581</v>
      </c>
      <c r="H348" s="10">
        <f t="shared" si="10"/>
        <v>0</v>
      </c>
      <c r="I348" s="2">
        <v>5</v>
      </c>
      <c r="J348" s="7">
        <f t="shared" si="9"/>
        <v>0</v>
      </c>
      <c r="K348" s="14">
        <v>0</v>
      </c>
    </row>
    <row r="349" spans="1:11" ht="12.75">
      <c r="A349" s="19" t="s">
        <v>3</v>
      </c>
      <c r="B349" s="29" t="s">
        <v>546</v>
      </c>
      <c r="E349" s="19" t="s">
        <v>595</v>
      </c>
      <c r="F349" s="108" t="s">
        <v>728</v>
      </c>
      <c r="G349" s="46" t="s">
        <v>581</v>
      </c>
      <c r="H349" s="10">
        <f t="shared" si="10"/>
        <v>0</v>
      </c>
      <c r="I349" s="30">
        <v>35</v>
      </c>
      <c r="J349" s="7">
        <f t="shared" si="9"/>
        <v>0</v>
      </c>
      <c r="K349" s="38">
        <v>0</v>
      </c>
    </row>
    <row r="350" spans="1:11" ht="12.75">
      <c r="A350" s="19" t="s">
        <v>3</v>
      </c>
      <c r="B350" s="29" t="s">
        <v>342</v>
      </c>
      <c r="E350" s="19" t="s">
        <v>508</v>
      </c>
      <c r="G350" s="46" t="s">
        <v>581</v>
      </c>
      <c r="H350" s="10">
        <f t="shared" si="10"/>
        <v>0</v>
      </c>
      <c r="I350" s="30">
        <v>19.5</v>
      </c>
      <c r="J350" s="7">
        <f t="shared" si="9"/>
        <v>0</v>
      </c>
      <c r="K350" s="38">
        <v>0</v>
      </c>
    </row>
    <row r="351" spans="1:11" ht="12.75">
      <c r="A351" s="19" t="s">
        <v>3</v>
      </c>
      <c r="B351" s="29" t="s">
        <v>501</v>
      </c>
      <c r="E351" s="19" t="s">
        <v>572</v>
      </c>
      <c r="G351" s="16"/>
      <c r="H351" s="10">
        <f t="shared" si="10"/>
        <v>0</v>
      </c>
      <c r="I351" s="30">
        <v>0</v>
      </c>
      <c r="J351" s="7">
        <f t="shared" si="9"/>
        <v>0</v>
      </c>
      <c r="K351" s="38"/>
    </row>
    <row r="352" spans="1:11" ht="12.75">
      <c r="A352" t="s">
        <v>3</v>
      </c>
      <c r="B352" s="5" t="s">
        <v>343</v>
      </c>
      <c r="E352" t="s">
        <v>729</v>
      </c>
      <c r="G352" s="46" t="s">
        <v>581</v>
      </c>
      <c r="H352" s="10">
        <f t="shared" si="10"/>
        <v>0</v>
      </c>
      <c r="I352" s="2">
        <v>30</v>
      </c>
      <c r="J352" s="7">
        <f t="shared" si="9"/>
        <v>0</v>
      </c>
      <c r="K352" s="14">
        <v>0</v>
      </c>
    </row>
    <row r="353" spans="1:11" ht="12.75">
      <c r="A353" t="s">
        <v>3</v>
      </c>
      <c r="B353" s="5">
        <v>815534</v>
      </c>
      <c r="E353" t="s">
        <v>344</v>
      </c>
      <c r="G353" s="46" t="s">
        <v>581</v>
      </c>
      <c r="H353" s="10">
        <f t="shared" si="10"/>
        <v>0</v>
      </c>
      <c r="I353" s="2">
        <v>19.5</v>
      </c>
      <c r="J353" s="7">
        <f t="shared" si="9"/>
        <v>0</v>
      </c>
      <c r="K353" s="14">
        <v>0</v>
      </c>
    </row>
    <row r="354" spans="1:11" ht="12.75">
      <c r="A354" t="s">
        <v>3</v>
      </c>
      <c r="B354" s="5" t="s">
        <v>345</v>
      </c>
      <c r="E354" t="s">
        <v>346</v>
      </c>
      <c r="G354" s="16" t="s">
        <v>581</v>
      </c>
      <c r="H354" s="10">
        <f t="shared" si="10"/>
        <v>1</v>
      </c>
      <c r="I354" s="2">
        <v>19.5</v>
      </c>
      <c r="J354" s="7">
        <f t="shared" si="9"/>
        <v>19.5</v>
      </c>
      <c r="K354" s="14">
        <v>1</v>
      </c>
    </row>
    <row r="355" spans="1:11" ht="12.75">
      <c r="A355" t="s">
        <v>3</v>
      </c>
      <c r="B355" s="5" t="s">
        <v>347</v>
      </c>
      <c r="E355" t="s">
        <v>348</v>
      </c>
      <c r="G355" s="46" t="s">
        <v>581</v>
      </c>
      <c r="H355" s="10">
        <f t="shared" si="10"/>
        <v>0</v>
      </c>
      <c r="I355" s="2">
        <v>35</v>
      </c>
      <c r="J355" s="7">
        <f t="shared" si="9"/>
        <v>0</v>
      </c>
      <c r="K355" s="14">
        <v>0</v>
      </c>
    </row>
    <row r="356" spans="1:11" ht="12.75">
      <c r="A356" t="s">
        <v>3</v>
      </c>
      <c r="B356" s="5">
        <v>821466</v>
      </c>
      <c r="E356" t="s">
        <v>349</v>
      </c>
      <c r="G356" s="46" t="s">
        <v>581</v>
      </c>
      <c r="H356" s="10">
        <f t="shared" si="10"/>
        <v>0</v>
      </c>
      <c r="I356" s="2">
        <v>40</v>
      </c>
      <c r="J356" s="7">
        <f t="shared" si="9"/>
        <v>0</v>
      </c>
      <c r="K356" s="14">
        <v>0</v>
      </c>
    </row>
    <row r="357" spans="1:15" s="19" customFormat="1" ht="12.75">
      <c r="A357" s="37"/>
      <c r="B357" s="5">
        <v>822213</v>
      </c>
      <c r="C357"/>
      <c r="D357"/>
      <c r="E357" t="s">
        <v>351</v>
      </c>
      <c r="F357" s="108"/>
      <c r="G357" s="16" t="s">
        <v>581</v>
      </c>
      <c r="H357" s="10">
        <f t="shared" si="10"/>
        <v>1</v>
      </c>
      <c r="I357" s="2">
        <v>25</v>
      </c>
      <c r="J357" s="7">
        <f t="shared" si="9"/>
        <v>25</v>
      </c>
      <c r="K357" s="14">
        <v>1</v>
      </c>
      <c r="L357"/>
      <c r="M357"/>
      <c r="N357" s="70"/>
      <c r="O357"/>
    </row>
    <row r="358" spans="1:15" ht="12.75">
      <c r="A358" s="66" t="s">
        <v>3</v>
      </c>
      <c r="B358" s="29" t="s">
        <v>622</v>
      </c>
      <c r="C358" s="19"/>
      <c r="D358" s="19"/>
      <c r="E358" s="19" t="s">
        <v>705</v>
      </c>
      <c r="F358" s="108" t="s">
        <v>728</v>
      </c>
      <c r="G358" s="31" t="s">
        <v>581</v>
      </c>
      <c r="H358" s="67">
        <f t="shared" si="10"/>
        <v>0</v>
      </c>
      <c r="I358" s="30">
        <v>4</v>
      </c>
      <c r="J358" s="60">
        <f t="shared" si="9"/>
        <v>0</v>
      </c>
      <c r="K358" s="38">
        <v>0</v>
      </c>
      <c r="L358" s="19"/>
      <c r="M358" s="19"/>
      <c r="N358" s="19"/>
      <c r="O358" s="19"/>
    </row>
    <row r="359" spans="1:15" s="19" customFormat="1" ht="12.75">
      <c r="A359"/>
      <c r="B359" s="5" t="s">
        <v>350</v>
      </c>
      <c r="C359"/>
      <c r="D359"/>
      <c r="E359" t="s">
        <v>352</v>
      </c>
      <c r="F359" s="108"/>
      <c r="G359" s="46" t="s">
        <v>581</v>
      </c>
      <c r="H359" s="10">
        <f t="shared" si="10"/>
        <v>0</v>
      </c>
      <c r="I359" s="2">
        <v>12.5</v>
      </c>
      <c r="J359" s="7">
        <f t="shared" si="9"/>
        <v>0</v>
      </c>
      <c r="K359" s="14">
        <v>0</v>
      </c>
      <c r="L359"/>
      <c r="M359"/>
      <c r="N359" s="70"/>
      <c r="O359"/>
    </row>
    <row r="360" spans="1:14" s="19" customFormat="1" ht="12.75">
      <c r="A360" s="66"/>
      <c r="B360" s="29" t="s">
        <v>452</v>
      </c>
      <c r="E360" s="19" t="s">
        <v>507</v>
      </c>
      <c r="F360" s="108"/>
      <c r="G360" s="38" t="s">
        <v>581</v>
      </c>
      <c r="H360" s="67">
        <f t="shared" si="10"/>
        <v>1</v>
      </c>
      <c r="I360" s="30">
        <v>13.5</v>
      </c>
      <c r="J360" s="60">
        <f t="shared" si="9"/>
        <v>13.5</v>
      </c>
      <c r="K360" s="38">
        <v>1</v>
      </c>
      <c r="N360" s="75"/>
    </row>
    <row r="361" spans="1:15" ht="12.75">
      <c r="A361" s="66" t="s">
        <v>3</v>
      </c>
      <c r="B361" s="29" t="s">
        <v>667</v>
      </c>
      <c r="C361" s="19"/>
      <c r="D361" s="19"/>
      <c r="E361" s="19" t="s">
        <v>668</v>
      </c>
      <c r="G361" s="31" t="s">
        <v>581</v>
      </c>
      <c r="H361" s="67">
        <f t="shared" si="10"/>
        <v>0</v>
      </c>
      <c r="I361" s="30">
        <v>9.5</v>
      </c>
      <c r="J361" s="60">
        <f t="shared" si="9"/>
        <v>0</v>
      </c>
      <c r="K361" s="38">
        <v>0</v>
      </c>
      <c r="L361" s="19"/>
      <c r="M361" s="19"/>
      <c r="N361" s="75" t="s">
        <v>669</v>
      </c>
      <c r="O361" s="19"/>
    </row>
    <row r="362" spans="1:11" ht="12.75">
      <c r="A362" t="s">
        <v>3</v>
      </c>
      <c r="B362" s="5" t="s">
        <v>353</v>
      </c>
      <c r="E362" t="s">
        <v>354</v>
      </c>
      <c r="G362" s="46" t="s">
        <v>581</v>
      </c>
      <c r="H362" s="10">
        <f t="shared" si="10"/>
        <v>0</v>
      </c>
      <c r="I362" s="2">
        <v>4</v>
      </c>
      <c r="J362" s="7">
        <f t="shared" si="9"/>
        <v>0</v>
      </c>
      <c r="K362" s="14">
        <v>0</v>
      </c>
    </row>
    <row r="363" spans="1:11" ht="12.75">
      <c r="A363" t="s">
        <v>3</v>
      </c>
      <c r="B363" s="5" t="s">
        <v>355</v>
      </c>
      <c r="E363" t="s">
        <v>356</v>
      </c>
      <c r="G363" s="46" t="s">
        <v>581</v>
      </c>
      <c r="H363" s="10">
        <f t="shared" si="10"/>
        <v>0</v>
      </c>
      <c r="I363" s="2">
        <v>4</v>
      </c>
      <c r="J363" s="7">
        <f t="shared" si="9"/>
        <v>0</v>
      </c>
      <c r="K363" s="14">
        <v>0</v>
      </c>
    </row>
    <row r="364" spans="1:11" ht="12.75">
      <c r="A364" t="s">
        <v>3</v>
      </c>
      <c r="B364" s="5">
        <v>850324</v>
      </c>
      <c r="E364" t="s">
        <v>357</v>
      </c>
      <c r="G364" s="46" t="s">
        <v>581</v>
      </c>
      <c r="H364" s="10">
        <f t="shared" si="10"/>
        <v>0</v>
      </c>
      <c r="I364" s="2">
        <v>7.5</v>
      </c>
      <c r="J364" s="7">
        <f t="shared" si="9"/>
        <v>0</v>
      </c>
      <c r="K364" s="14">
        <v>0</v>
      </c>
    </row>
    <row r="365" spans="1:11" ht="12.75">
      <c r="A365" t="s">
        <v>3</v>
      </c>
      <c r="B365" s="5">
        <v>850325</v>
      </c>
      <c r="E365" t="s">
        <v>358</v>
      </c>
      <c r="G365" s="46" t="s">
        <v>581</v>
      </c>
      <c r="H365" s="10">
        <f t="shared" si="10"/>
        <v>0</v>
      </c>
      <c r="I365" s="2">
        <v>7.5</v>
      </c>
      <c r="J365" s="7">
        <f t="shared" si="9"/>
        <v>0</v>
      </c>
      <c r="K365" s="14">
        <v>0</v>
      </c>
    </row>
    <row r="366" spans="1:11" ht="12.75">
      <c r="A366" t="s">
        <v>3</v>
      </c>
      <c r="B366" s="5" t="s">
        <v>359</v>
      </c>
      <c r="E366" t="s">
        <v>596</v>
      </c>
      <c r="F366" s="108" t="s">
        <v>728</v>
      </c>
      <c r="G366" s="46" t="s">
        <v>581</v>
      </c>
      <c r="H366" s="10">
        <f t="shared" si="10"/>
        <v>0</v>
      </c>
      <c r="I366" s="2">
        <v>25</v>
      </c>
      <c r="J366" s="7">
        <f t="shared" si="9"/>
        <v>0</v>
      </c>
      <c r="K366" s="14">
        <v>0</v>
      </c>
    </row>
    <row r="367" spans="1:11" ht="12.75">
      <c r="A367" t="s">
        <v>3</v>
      </c>
      <c r="B367" s="5">
        <v>902349</v>
      </c>
      <c r="E367" t="s">
        <v>360</v>
      </c>
      <c r="G367" s="46" t="s">
        <v>581</v>
      </c>
      <c r="H367" s="10">
        <f t="shared" si="10"/>
        <v>0</v>
      </c>
      <c r="I367" s="2">
        <v>17</v>
      </c>
      <c r="J367" s="7">
        <f t="shared" si="9"/>
        <v>0</v>
      </c>
      <c r="K367" s="14">
        <v>0</v>
      </c>
    </row>
    <row r="368" spans="1:15" s="92" customFormat="1" ht="12.75">
      <c r="A368" t="s">
        <v>3</v>
      </c>
      <c r="B368" s="5">
        <v>907180</v>
      </c>
      <c r="C368"/>
      <c r="D368"/>
      <c r="E368" t="s">
        <v>361</v>
      </c>
      <c r="F368" s="108"/>
      <c r="G368" s="46" t="s">
        <v>581</v>
      </c>
      <c r="H368" s="10">
        <f t="shared" si="10"/>
        <v>0</v>
      </c>
      <c r="I368" s="2">
        <v>20</v>
      </c>
      <c r="J368" s="7">
        <f t="shared" si="9"/>
        <v>0</v>
      </c>
      <c r="K368" s="14">
        <v>0</v>
      </c>
      <c r="L368"/>
      <c r="M368"/>
      <c r="N368" s="70"/>
      <c r="O368"/>
    </row>
    <row r="369" spans="1:15" s="16" customFormat="1" ht="12.75">
      <c r="A369" s="16" t="s">
        <v>3</v>
      </c>
      <c r="B369" s="110" t="s">
        <v>706</v>
      </c>
      <c r="E369" s="16" t="s">
        <v>707</v>
      </c>
      <c r="F369" s="111"/>
      <c r="G369" s="58" t="s">
        <v>581</v>
      </c>
      <c r="H369" s="10">
        <f t="shared" si="10"/>
        <v>0</v>
      </c>
      <c r="I369" s="112">
        <v>30</v>
      </c>
      <c r="J369" s="113">
        <f t="shared" si="9"/>
        <v>0</v>
      </c>
      <c r="K369" s="58">
        <v>0</v>
      </c>
      <c r="M369" s="92"/>
      <c r="N369" s="70"/>
      <c r="O369" s="92"/>
    </row>
    <row r="370" spans="1:14" s="16" customFormat="1" ht="12.75">
      <c r="A370" s="16" t="s">
        <v>3</v>
      </c>
      <c r="B370" s="110" t="s">
        <v>708</v>
      </c>
      <c r="E370" s="16" t="s">
        <v>709</v>
      </c>
      <c r="F370" s="111"/>
      <c r="G370" s="58" t="s">
        <v>581</v>
      </c>
      <c r="H370" s="10">
        <f t="shared" si="10"/>
        <v>0</v>
      </c>
      <c r="I370" s="112">
        <v>30</v>
      </c>
      <c r="J370" s="113">
        <f t="shared" si="9"/>
        <v>0</v>
      </c>
      <c r="K370" s="58">
        <v>0</v>
      </c>
      <c r="N370" s="114"/>
    </row>
    <row r="371" spans="2:14" s="122" customFormat="1" ht="12.75">
      <c r="B371" s="93" t="s">
        <v>744</v>
      </c>
      <c r="E371" s="122" t="s">
        <v>745</v>
      </c>
      <c r="F371" s="123"/>
      <c r="G371" s="124" t="s">
        <v>581</v>
      </c>
      <c r="H371" s="125">
        <f t="shared" si="10"/>
        <v>1</v>
      </c>
      <c r="I371" s="126">
        <v>19.5</v>
      </c>
      <c r="J371" s="127">
        <f t="shared" si="9"/>
        <v>19.5</v>
      </c>
      <c r="K371" s="124">
        <v>1</v>
      </c>
      <c r="N371" s="128" t="s">
        <v>746</v>
      </c>
    </row>
    <row r="372" spans="1:15" ht="12.75">
      <c r="A372" s="37"/>
      <c r="B372" s="18" t="s">
        <v>362</v>
      </c>
      <c r="E372" t="s">
        <v>363</v>
      </c>
      <c r="G372" s="16"/>
      <c r="H372" s="10">
        <f t="shared" si="10"/>
        <v>0</v>
      </c>
      <c r="I372" s="2">
        <v>0</v>
      </c>
      <c r="J372" s="7">
        <f t="shared" si="9"/>
        <v>0</v>
      </c>
      <c r="M372" s="16"/>
      <c r="N372" s="114"/>
      <c r="O372" s="16"/>
    </row>
    <row r="373" spans="1:15" s="19" customFormat="1" ht="12.75">
      <c r="A373" t="s">
        <v>3</v>
      </c>
      <c r="B373" s="6" t="s">
        <v>364</v>
      </c>
      <c r="C373"/>
      <c r="D373"/>
      <c r="E373" t="s">
        <v>365</v>
      </c>
      <c r="F373" s="108"/>
      <c r="G373" s="46" t="s">
        <v>581</v>
      </c>
      <c r="H373" s="10">
        <f t="shared" si="10"/>
        <v>0</v>
      </c>
      <c r="I373" s="2">
        <v>12.93</v>
      </c>
      <c r="J373" s="7">
        <f t="shared" si="9"/>
        <v>0</v>
      </c>
      <c r="K373" s="14">
        <v>0</v>
      </c>
      <c r="L373"/>
      <c r="M373"/>
      <c r="N373" s="70"/>
      <c r="O373"/>
    </row>
    <row r="374" spans="1:15" ht="12.75">
      <c r="A374" s="66"/>
      <c r="B374" s="32" t="s">
        <v>561</v>
      </c>
      <c r="C374" s="19"/>
      <c r="D374" s="19"/>
      <c r="E374" s="19" t="s">
        <v>688</v>
      </c>
      <c r="G374" s="19" t="s">
        <v>581</v>
      </c>
      <c r="H374" s="67">
        <f t="shared" si="10"/>
        <v>0</v>
      </c>
      <c r="I374" s="30"/>
      <c r="J374" s="60">
        <f t="shared" si="9"/>
        <v>0</v>
      </c>
      <c r="K374" s="38"/>
      <c r="L374" s="19"/>
      <c r="M374" s="19"/>
      <c r="N374" s="75"/>
      <c r="O374" s="19"/>
    </row>
    <row r="375" spans="1:11" ht="12.75">
      <c r="A375" s="37"/>
      <c r="B375" s="6" t="s">
        <v>366</v>
      </c>
      <c r="E375" t="s">
        <v>367</v>
      </c>
      <c r="G375" s="16" t="s">
        <v>581</v>
      </c>
      <c r="H375" s="10">
        <f t="shared" si="10"/>
        <v>2</v>
      </c>
      <c r="I375" s="2">
        <v>75</v>
      </c>
      <c r="J375" s="7">
        <f t="shared" si="9"/>
        <v>150</v>
      </c>
      <c r="K375" s="14">
        <v>2</v>
      </c>
    </row>
    <row r="376" spans="1:10" ht="12.75">
      <c r="A376" s="37" t="s">
        <v>3</v>
      </c>
      <c r="B376" s="6" t="s">
        <v>368</v>
      </c>
      <c r="E376" t="s">
        <v>369</v>
      </c>
      <c r="G376" s="16"/>
      <c r="H376" s="10">
        <f t="shared" si="10"/>
        <v>0</v>
      </c>
      <c r="I376" s="2">
        <v>0</v>
      </c>
      <c r="J376" s="7">
        <f t="shared" si="9"/>
        <v>0</v>
      </c>
    </row>
    <row r="377" spans="1:13" ht="12.75">
      <c r="A377" s="37"/>
      <c r="B377" s="6" t="s">
        <v>370</v>
      </c>
      <c r="E377" t="s">
        <v>371</v>
      </c>
      <c r="G377" s="58" t="s">
        <v>581</v>
      </c>
      <c r="H377" s="10">
        <f t="shared" si="10"/>
        <v>1</v>
      </c>
      <c r="I377" s="2">
        <v>75</v>
      </c>
      <c r="J377" s="7">
        <f t="shared" si="9"/>
        <v>75</v>
      </c>
      <c r="K377" s="14">
        <v>1</v>
      </c>
      <c r="M377" t="s">
        <v>785</v>
      </c>
    </row>
    <row r="378" spans="1:11" ht="12.75">
      <c r="A378" t="s">
        <v>3</v>
      </c>
      <c r="B378" s="6" t="s">
        <v>372</v>
      </c>
      <c r="E378" t="s">
        <v>373</v>
      </c>
      <c r="G378" s="46" t="s">
        <v>581</v>
      </c>
      <c r="H378" s="10">
        <f t="shared" si="10"/>
        <v>0</v>
      </c>
      <c r="I378" s="2">
        <v>37.5</v>
      </c>
      <c r="J378" s="7">
        <f t="shared" si="9"/>
        <v>0</v>
      </c>
      <c r="K378" s="14">
        <v>0</v>
      </c>
    </row>
    <row r="379" spans="1:15" s="19" customFormat="1" ht="12.75">
      <c r="A379" s="37" t="s">
        <v>3</v>
      </c>
      <c r="B379" s="6" t="s">
        <v>372</v>
      </c>
      <c r="C379"/>
      <c r="D379"/>
      <c r="E379" t="s">
        <v>600</v>
      </c>
      <c r="F379" s="108"/>
      <c r="G379" s="46" t="s">
        <v>581</v>
      </c>
      <c r="H379" s="10">
        <f t="shared" si="10"/>
        <v>0</v>
      </c>
      <c r="I379" s="2">
        <v>40</v>
      </c>
      <c r="J379" s="7">
        <f t="shared" si="9"/>
        <v>0</v>
      </c>
      <c r="K379" s="14">
        <v>0</v>
      </c>
      <c r="L379"/>
      <c r="M379"/>
      <c r="N379" s="70"/>
      <c r="O379"/>
    </row>
    <row r="380" spans="1:15" ht="12.75">
      <c r="A380" s="66" t="s">
        <v>3</v>
      </c>
      <c r="B380" s="32" t="s">
        <v>599</v>
      </c>
      <c r="C380" s="19"/>
      <c r="D380" s="19"/>
      <c r="E380" s="19" t="s">
        <v>689</v>
      </c>
      <c r="G380" s="38" t="s">
        <v>581</v>
      </c>
      <c r="H380" s="67">
        <f>SUM(K380+L380)</f>
        <v>1</v>
      </c>
      <c r="I380" s="30">
        <v>45</v>
      </c>
      <c r="J380" s="60">
        <f>SUM(H380*I380)</f>
        <v>45</v>
      </c>
      <c r="K380" s="38">
        <v>1</v>
      </c>
      <c r="L380" s="19"/>
      <c r="M380" s="115" t="s">
        <v>730</v>
      </c>
      <c r="N380" s="75"/>
      <c r="O380" s="19"/>
    </row>
    <row r="381" spans="1:11" ht="12.75">
      <c r="A381" s="37"/>
      <c r="B381" s="6" t="s">
        <v>476</v>
      </c>
      <c r="E381" t="s">
        <v>477</v>
      </c>
      <c r="G381" s="16"/>
      <c r="H381" s="10">
        <f t="shared" si="10"/>
        <v>3</v>
      </c>
      <c r="I381" s="2">
        <v>8.5</v>
      </c>
      <c r="J381" s="7">
        <f t="shared" si="9"/>
        <v>25.5</v>
      </c>
      <c r="K381" s="14">
        <v>3</v>
      </c>
    </row>
    <row r="382" spans="1:10" ht="12.75">
      <c r="A382" s="37"/>
      <c r="B382" s="6" t="s">
        <v>375</v>
      </c>
      <c r="E382" t="s">
        <v>376</v>
      </c>
      <c r="G382" s="16"/>
      <c r="H382" s="10">
        <f t="shared" si="10"/>
        <v>0</v>
      </c>
      <c r="I382" s="2">
        <v>0</v>
      </c>
      <c r="J382" s="7">
        <f t="shared" si="9"/>
        <v>0</v>
      </c>
    </row>
    <row r="383" spans="1:11" ht="12.75">
      <c r="A383" s="37"/>
      <c r="B383" s="6" t="s">
        <v>377</v>
      </c>
      <c r="E383" t="s">
        <v>742</v>
      </c>
      <c r="G383" s="16" t="s">
        <v>581</v>
      </c>
      <c r="H383" s="10">
        <f t="shared" si="10"/>
        <v>9</v>
      </c>
      <c r="I383" s="2">
        <v>3.5</v>
      </c>
      <c r="J383" s="7">
        <f t="shared" si="9"/>
        <v>31.5</v>
      </c>
      <c r="K383" s="14">
        <v>9</v>
      </c>
    </row>
    <row r="384" spans="1:11" ht="12.75">
      <c r="A384" t="s">
        <v>3</v>
      </c>
      <c r="B384" s="6" t="s">
        <v>378</v>
      </c>
      <c r="E384" t="s">
        <v>379</v>
      </c>
      <c r="G384" s="46" t="s">
        <v>581</v>
      </c>
      <c r="H384" s="10">
        <f t="shared" si="10"/>
        <v>0</v>
      </c>
      <c r="I384" s="2">
        <v>55</v>
      </c>
      <c r="J384" s="7">
        <f t="shared" si="9"/>
        <v>0</v>
      </c>
      <c r="K384" s="14">
        <v>0</v>
      </c>
    </row>
    <row r="385" spans="2:10" ht="12.75">
      <c r="B385" s="32" t="s">
        <v>816</v>
      </c>
      <c r="E385" s="19" t="s">
        <v>817</v>
      </c>
      <c r="G385" s="203"/>
      <c r="H385" s="10"/>
      <c r="I385" s="30" t="s">
        <v>158</v>
      </c>
      <c r="J385" s="60" t="s">
        <v>158</v>
      </c>
    </row>
    <row r="386" spans="2:14" s="142" customFormat="1" ht="12.75">
      <c r="B386" s="204" t="s">
        <v>814</v>
      </c>
      <c r="E386" s="142" t="s">
        <v>815</v>
      </c>
      <c r="F386" s="144"/>
      <c r="G386" s="201" t="s">
        <v>581</v>
      </c>
      <c r="H386" s="146">
        <f t="shared" si="10"/>
        <v>1</v>
      </c>
      <c r="I386" s="147">
        <v>4.5</v>
      </c>
      <c r="J386" s="148">
        <f t="shared" si="9"/>
        <v>4.5</v>
      </c>
      <c r="K386" s="145">
        <v>1</v>
      </c>
      <c r="N386" s="149"/>
    </row>
    <row r="387" spans="2:10" ht="12.75">
      <c r="B387" s="6" t="s">
        <v>645</v>
      </c>
      <c r="E387" t="s">
        <v>648</v>
      </c>
      <c r="G387" s="58"/>
      <c r="H387" s="10"/>
      <c r="I387" s="2">
        <v>7.5</v>
      </c>
      <c r="J387" s="7">
        <f t="shared" si="9"/>
        <v>0</v>
      </c>
    </row>
    <row r="388" spans="2:10" ht="12.75">
      <c r="B388" s="6" t="s">
        <v>646</v>
      </c>
      <c r="E388" s="12" t="s">
        <v>647</v>
      </c>
      <c r="G388" s="58"/>
      <c r="H388" s="10"/>
      <c r="I388" s="2"/>
      <c r="J388" s="7"/>
    </row>
    <row r="389" spans="2:13" ht="12.75">
      <c r="B389" s="6" t="s">
        <v>757</v>
      </c>
      <c r="E389" s="16" t="s">
        <v>758</v>
      </c>
      <c r="G389" s="58" t="s">
        <v>581</v>
      </c>
      <c r="H389" s="10">
        <f t="shared" si="10"/>
        <v>1</v>
      </c>
      <c r="I389" s="2">
        <v>3</v>
      </c>
      <c r="J389" s="7">
        <f t="shared" si="9"/>
        <v>3</v>
      </c>
      <c r="L389">
        <v>1</v>
      </c>
      <c r="M389" s="207" t="s">
        <v>759</v>
      </c>
    </row>
    <row r="390" spans="1:11" ht="12.75">
      <c r="A390" s="37"/>
      <c r="B390" s="6" t="s">
        <v>517</v>
      </c>
      <c r="E390" t="s">
        <v>518</v>
      </c>
      <c r="G390" s="16" t="s">
        <v>581</v>
      </c>
      <c r="H390" s="10">
        <f t="shared" si="10"/>
        <v>2</v>
      </c>
      <c r="I390" s="2">
        <v>9.5</v>
      </c>
      <c r="J390" s="7">
        <f t="shared" si="9"/>
        <v>19</v>
      </c>
      <c r="K390" s="14">
        <v>2</v>
      </c>
    </row>
    <row r="391" spans="1:11" ht="12.75">
      <c r="A391" s="37" t="s">
        <v>3</v>
      </c>
      <c r="B391" s="6" t="s">
        <v>380</v>
      </c>
      <c r="E391" t="s">
        <v>551</v>
      </c>
      <c r="F391" s="108" t="s">
        <v>691</v>
      </c>
      <c r="G391" s="46" t="s">
        <v>581</v>
      </c>
      <c r="H391" s="10">
        <f t="shared" si="10"/>
        <v>0</v>
      </c>
      <c r="I391" s="2">
        <v>19.5</v>
      </c>
      <c r="J391" s="7">
        <f t="shared" si="9"/>
        <v>0</v>
      </c>
      <c r="K391" s="14">
        <v>0</v>
      </c>
    </row>
    <row r="392" spans="1:11" ht="12.75">
      <c r="A392" s="37"/>
      <c r="B392" s="6" t="s">
        <v>380</v>
      </c>
      <c r="E392" s="12" t="s">
        <v>609</v>
      </c>
      <c r="G392" s="16" t="s">
        <v>581</v>
      </c>
      <c r="H392" s="10">
        <f t="shared" si="10"/>
        <v>1</v>
      </c>
      <c r="I392" s="2">
        <v>15</v>
      </c>
      <c r="J392" s="7">
        <f>SUM(H392*I392)</f>
        <v>15</v>
      </c>
      <c r="K392" s="14">
        <v>1</v>
      </c>
    </row>
    <row r="393" spans="1:10" ht="12.75">
      <c r="A393" s="37"/>
      <c r="B393" s="6" t="s">
        <v>543</v>
      </c>
      <c r="E393" t="s">
        <v>544</v>
      </c>
      <c r="G393" s="16" t="s">
        <v>581</v>
      </c>
      <c r="H393" s="10">
        <f t="shared" si="10"/>
        <v>0</v>
      </c>
      <c r="I393" s="2">
        <v>0.3</v>
      </c>
      <c r="J393" s="7">
        <f t="shared" si="9"/>
        <v>0</v>
      </c>
    </row>
    <row r="394" spans="1:10" ht="12.75">
      <c r="A394" s="37"/>
      <c r="B394" s="6" t="s">
        <v>607</v>
      </c>
      <c r="E394" t="s">
        <v>608</v>
      </c>
      <c r="G394" s="16"/>
      <c r="H394" s="10">
        <f t="shared" si="10"/>
        <v>0</v>
      </c>
      <c r="I394" s="2"/>
      <c r="J394" s="7"/>
    </row>
    <row r="395" spans="1:10" ht="12.75">
      <c r="A395" s="37"/>
      <c r="B395" s="6" t="s">
        <v>474</v>
      </c>
      <c r="E395" t="s">
        <v>582</v>
      </c>
      <c r="G395" s="16"/>
      <c r="H395" s="10"/>
      <c r="I395" s="2">
        <v>5.5</v>
      </c>
      <c r="J395" s="7">
        <f t="shared" si="9"/>
        <v>0</v>
      </c>
    </row>
    <row r="396" spans="1:10" ht="12.75">
      <c r="A396" s="37"/>
      <c r="B396" s="6" t="s">
        <v>519</v>
      </c>
      <c r="E396" t="s">
        <v>520</v>
      </c>
      <c r="G396" s="16"/>
      <c r="H396" s="10"/>
      <c r="I396" s="2">
        <v>5</v>
      </c>
      <c r="J396" s="7">
        <f t="shared" si="9"/>
        <v>0</v>
      </c>
    </row>
    <row r="397" spans="1:10" ht="12.75">
      <c r="A397" s="37"/>
      <c r="B397" s="6" t="s">
        <v>554</v>
      </c>
      <c r="E397" t="s">
        <v>555</v>
      </c>
      <c r="G397" s="16"/>
      <c r="H397" s="10"/>
      <c r="I397" s="2">
        <v>6</v>
      </c>
      <c r="J397" s="7">
        <f t="shared" si="9"/>
        <v>0</v>
      </c>
    </row>
    <row r="398" spans="1:14" s="158" customFormat="1" ht="12.75">
      <c r="A398" s="174"/>
      <c r="B398" s="173" t="s">
        <v>791</v>
      </c>
      <c r="E398" s="158" t="s">
        <v>793</v>
      </c>
      <c r="F398" s="160"/>
      <c r="G398" s="158" t="s">
        <v>581</v>
      </c>
      <c r="H398" s="162">
        <f t="shared" si="10"/>
        <v>7</v>
      </c>
      <c r="I398" s="163">
        <v>17.5</v>
      </c>
      <c r="J398" s="164">
        <f t="shared" si="9"/>
        <v>122.5</v>
      </c>
      <c r="K398" s="165">
        <v>7</v>
      </c>
      <c r="M398" s="158" t="s">
        <v>792</v>
      </c>
      <c r="N398" s="166"/>
    </row>
    <row r="399" spans="1:11" ht="12.75">
      <c r="A399" s="37" t="s">
        <v>3</v>
      </c>
      <c r="B399" s="6" t="s">
        <v>381</v>
      </c>
      <c r="E399" t="s">
        <v>460</v>
      </c>
      <c r="G399" s="46" t="s">
        <v>581</v>
      </c>
      <c r="H399" s="10">
        <f t="shared" si="10"/>
        <v>0</v>
      </c>
      <c r="I399" s="2">
        <v>18.5</v>
      </c>
      <c r="J399" s="7">
        <f t="shared" si="9"/>
        <v>0</v>
      </c>
      <c r="K399" s="14">
        <v>0</v>
      </c>
    </row>
    <row r="400" spans="1:15" s="20" customFormat="1" ht="12.75">
      <c r="A400" s="36"/>
      <c r="B400" s="23" t="s">
        <v>713</v>
      </c>
      <c r="E400" s="20" t="s">
        <v>715</v>
      </c>
      <c r="F400" s="108"/>
      <c r="G400" s="24" t="s">
        <v>581</v>
      </c>
      <c r="H400" s="25">
        <f t="shared" si="10"/>
        <v>1</v>
      </c>
      <c r="I400" s="22">
        <v>5</v>
      </c>
      <c r="J400" s="98">
        <f t="shared" si="9"/>
        <v>5</v>
      </c>
      <c r="K400" s="24">
        <v>1</v>
      </c>
      <c r="M400"/>
      <c r="N400" s="70"/>
      <c r="O400"/>
    </row>
    <row r="401" spans="1:14" s="20" customFormat="1" ht="12.75">
      <c r="A401" s="36"/>
      <c r="B401" s="23" t="s">
        <v>713</v>
      </c>
      <c r="E401" s="20" t="s">
        <v>716</v>
      </c>
      <c r="F401" s="108"/>
      <c r="G401" s="24" t="s">
        <v>581</v>
      </c>
      <c r="H401" s="25">
        <f>SUM(K401+L401)</f>
        <v>1</v>
      </c>
      <c r="I401" s="22">
        <v>5</v>
      </c>
      <c r="J401" s="98">
        <f t="shared" si="9"/>
        <v>5</v>
      </c>
      <c r="K401" s="24">
        <v>1</v>
      </c>
      <c r="N401" s="99"/>
    </row>
    <row r="402" spans="1:15" ht="12.75">
      <c r="A402" s="37"/>
      <c r="B402" s="6" t="s">
        <v>714</v>
      </c>
      <c r="E402" t="s">
        <v>798</v>
      </c>
      <c r="G402" s="46"/>
      <c r="H402" s="10"/>
      <c r="I402" s="2"/>
      <c r="J402" s="7"/>
      <c r="M402" s="20"/>
      <c r="N402" s="99"/>
      <c r="O402" s="20"/>
    </row>
    <row r="403" spans="1:11" ht="12.75">
      <c r="A403" t="s">
        <v>3</v>
      </c>
      <c r="B403" s="6" t="s">
        <v>382</v>
      </c>
      <c r="E403" t="s">
        <v>383</v>
      </c>
      <c r="G403" s="46" t="s">
        <v>581</v>
      </c>
      <c r="H403" s="10">
        <f t="shared" si="10"/>
        <v>0</v>
      </c>
      <c r="I403" s="2">
        <v>3</v>
      </c>
      <c r="J403" s="7">
        <f t="shared" si="9"/>
        <v>0</v>
      </c>
      <c r="K403" s="14">
        <v>0</v>
      </c>
    </row>
    <row r="404" spans="1:11" ht="12.75">
      <c r="A404" t="s">
        <v>3</v>
      </c>
      <c r="B404" s="6" t="s">
        <v>384</v>
      </c>
      <c r="E404" t="s">
        <v>383</v>
      </c>
      <c r="G404" s="46" t="s">
        <v>581</v>
      </c>
      <c r="H404" s="10">
        <f t="shared" si="10"/>
        <v>0</v>
      </c>
      <c r="I404" s="2">
        <v>3</v>
      </c>
      <c r="J404" s="7">
        <f t="shared" si="9"/>
        <v>0</v>
      </c>
      <c r="K404" s="14">
        <v>0</v>
      </c>
    </row>
    <row r="405" spans="1:15" s="76" customFormat="1" ht="12.75">
      <c r="A405"/>
      <c r="B405" s="6" t="s">
        <v>385</v>
      </c>
      <c r="C405"/>
      <c r="D405"/>
      <c r="E405" t="s">
        <v>653</v>
      </c>
      <c r="F405" s="108"/>
      <c r="G405" s="16" t="s">
        <v>581</v>
      </c>
      <c r="H405" s="10">
        <f t="shared" si="10"/>
        <v>1</v>
      </c>
      <c r="I405" s="2">
        <v>9.5</v>
      </c>
      <c r="J405" s="7">
        <f t="shared" si="9"/>
        <v>9.5</v>
      </c>
      <c r="K405" s="14">
        <v>1</v>
      </c>
      <c r="L405"/>
      <c r="M405" t="s">
        <v>701</v>
      </c>
      <c r="N405" s="70"/>
      <c r="O405"/>
    </row>
    <row r="406" spans="1:15" ht="12.75">
      <c r="A406" s="76"/>
      <c r="B406" s="88" t="s">
        <v>699</v>
      </c>
      <c r="C406" s="76"/>
      <c r="D406" s="76"/>
      <c r="E406" s="76" t="s">
        <v>700</v>
      </c>
      <c r="G406" s="76"/>
      <c r="H406" s="79"/>
      <c r="I406" s="80">
        <v>0</v>
      </c>
      <c r="J406" s="81">
        <v>0</v>
      </c>
      <c r="K406" s="78"/>
      <c r="L406" s="76"/>
      <c r="M406" s="76"/>
      <c r="N406" s="82"/>
      <c r="O406" s="76"/>
    </row>
    <row r="407" spans="1:10" ht="12.75">
      <c r="A407" s="37"/>
      <c r="B407" s="6" t="s">
        <v>387</v>
      </c>
      <c r="E407" t="s">
        <v>388</v>
      </c>
      <c r="G407" s="16"/>
      <c r="H407" s="10">
        <f t="shared" si="10"/>
        <v>0</v>
      </c>
      <c r="I407" s="2">
        <v>0</v>
      </c>
      <c r="J407" s="7">
        <f t="shared" si="9"/>
        <v>0</v>
      </c>
    </row>
    <row r="408" spans="1:11" ht="12.75">
      <c r="A408" s="37" t="s">
        <v>3</v>
      </c>
      <c r="B408" s="6" t="s">
        <v>389</v>
      </c>
      <c r="E408" t="s">
        <v>467</v>
      </c>
      <c r="G408" s="46" t="s">
        <v>581</v>
      </c>
      <c r="H408" s="10">
        <f t="shared" si="10"/>
        <v>0</v>
      </c>
      <c r="I408" s="2">
        <v>15</v>
      </c>
      <c r="J408" s="7">
        <f t="shared" si="9"/>
        <v>0</v>
      </c>
      <c r="K408" s="14">
        <v>0</v>
      </c>
    </row>
    <row r="409" spans="1:10" ht="12.75">
      <c r="A409" s="37"/>
      <c r="B409" s="6" t="s">
        <v>390</v>
      </c>
      <c r="E409" t="s">
        <v>391</v>
      </c>
      <c r="G409" s="16"/>
      <c r="H409" s="10">
        <f t="shared" si="10"/>
        <v>0</v>
      </c>
      <c r="I409" s="2">
        <v>9.5</v>
      </c>
      <c r="J409" s="7">
        <f t="shared" si="9"/>
        <v>0</v>
      </c>
    </row>
    <row r="410" spans="1:15" s="19" customFormat="1" ht="12.75">
      <c r="A410" t="s">
        <v>3</v>
      </c>
      <c r="B410" s="6" t="s">
        <v>392</v>
      </c>
      <c r="C410"/>
      <c r="D410"/>
      <c r="E410" t="s">
        <v>393</v>
      </c>
      <c r="F410" s="108"/>
      <c r="G410" s="16" t="s">
        <v>581</v>
      </c>
      <c r="H410" s="10">
        <f t="shared" si="10"/>
        <v>3</v>
      </c>
      <c r="I410" s="2">
        <v>4.5</v>
      </c>
      <c r="J410" s="7">
        <f t="shared" si="9"/>
        <v>13.5</v>
      </c>
      <c r="K410" s="14">
        <v>3</v>
      </c>
      <c r="L410"/>
      <c r="M410"/>
      <c r="N410" s="70"/>
      <c r="O410"/>
    </row>
    <row r="411" spans="1:15" ht="12.75">
      <c r="A411" s="19"/>
      <c r="B411" s="32" t="s">
        <v>601</v>
      </c>
      <c r="C411" s="19"/>
      <c r="D411" s="19"/>
      <c r="E411" s="19" t="s">
        <v>690</v>
      </c>
      <c r="G411" s="19"/>
      <c r="H411" s="67">
        <f t="shared" si="10"/>
        <v>0</v>
      </c>
      <c r="I411" s="30">
        <v>5.5</v>
      </c>
      <c r="J411" s="60"/>
      <c r="K411" s="38"/>
      <c r="L411" s="19"/>
      <c r="M411" s="19"/>
      <c r="N411" s="75"/>
      <c r="O411" s="19"/>
    </row>
    <row r="412" spans="1:11" ht="12.75">
      <c r="A412" t="s">
        <v>3</v>
      </c>
      <c r="B412" s="6" t="s">
        <v>394</v>
      </c>
      <c r="E412" t="s">
        <v>395</v>
      </c>
      <c r="G412" s="46" t="s">
        <v>581</v>
      </c>
      <c r="H412" s="10">
        <f t="shared" si="10"/>
        <v>0</v>
      </c>
      <c r="I412" s="2">
        <v>30</v>
      </c>
      <c r="J412" s="7">
        <f t="shared" si="9"/>
        <v>0</v>
      </c>
      <c r="K412" s="14">
        <v>0</v>
      </c>
    </row>
    <row r="413" spans="1:15" s="64" customFormat="1" ht="12.75">
      <c r="A413" s="37"/>
      <c r="B413" s="6" t="s">
        <v>396</v>
      </c>
      <c r="C413"/>
      <c r="D413"/>
      <c r="E413" t="s">
        <v>397</v>
      </c>
      <c r="F413" s="108"/>
      <c r="G413" s="16" t="s">
        <v>581</v>
      </c>
      <c r="H413" s="10">
        <f aca="true" t="shared" si="11" ref="H413:H438">SUM(K413+L413)</f>
        <v>2</v>
      </c>
      <c r="I413" s="2">
        <v>40</v>
      </c>
      <c r="J413" s="7">
        <f t="shared" si="9"/>
        <v>80</v>
      </c>
      <c r="K413" s="14">
        <v>2</v>
      </c>
      <c r="L413"/>
      <c r="M413"/>
      <c r="N413" s="70"/>
      <c r="O413"/>
    </row>
    <row r="414" spans="1:15" s="19" customFormat="1" ht="12.75">
      <c r="A414" s="66"/>
      <c r="B414" s="32" t="s">
        <v>661</v>
      </c>
      <c r="C414" s="19" t="s">
        <v>662</v>
      </c>
      <c r="E414" s="19" t="s">
        <v>726</v>
      </c>
      <c r="F414" s="108"/>
      <c r="G414" s="19" t="s">
        <v>581</v>
      </c>
      <c r="H414" s="67">
        <f t="shared" si="11"/>
        <v>1</v>
      </c>
      <c r="I414" s="30">
        <v>6</v>
      </c>
      <c r="J414" s="60">
        <v>8</v>
      </c>
      <c r="K414" s="38"/>
      <c r="L414" s="19">
        <v>1</v>
      </c>
      <c r="M414" s="64" t="s">
        <v>786</v>
      </c>
      <c r="N414" s="74"/>
      <c r="O414" s="64"/>
    </row>
    <row r="415" spans="1:15" s="19" customFormat="1" ht="12.75">
      <c r="A415" s="66"/>
      <c r="B415" s="32" t="s">
        <v>773</v>
      </c>
      <c r="E415" s="19" t="s">
        <v>774</v>
      </c>
      <c r="F415" s="108"/>
      <c r="H415" s="67"/>
      <c r="I415" s="30">
        <v>0</v>
      </c>
      <c r="J415" s="60">
        <v>0</v>
      </c>
      <c r="K415" s="38"/>
      <c r="M415" s="64"/>
      <c r="N415" s="74"/>
      <c r="O415" s="64"/>
    </row>
    <row r="416" spans="1:15" ht="12.75">
      <c r="A416" s="37"/>
      <c r="B416" s="6" t="s">
        <v>398</v>
      </c>
      <c r="E416" t="s">
        <v>399</v>
      </c>
      <c r="G416" s="16" t="s">
        <v>581</v>
      </c>
      <c r="H416" s="10">
        <f t="shared" si="11"/>
        <v>1</v>
      </c>
      <c r="I416" s="2">
        <v>9.5</v>
      </c>
      <c r="J416" s="7">
        <f t="shared" si="9"/>
        <v>9.5</v>
      </c>
      <c r="K416" s="14">
        <v>1</v>
      </c>
      <c r="M416" s="19"/>
      <c r="N416" s="75"/>
      <c r="O416" s="19"/>
    </row>
    <row r="417" spans="1:11" ht="12.75">
      <c r="A417" t="s">
        <v>3</v>
      </c>
      <c r="B417" s="6" t="s">
        <v>400</v>
      </c>
      <c r="E417" t="s">
        <v>401</v>
      </c>
      <c r="G417" s="46" t="s">
        <v>581</v>
      </c>
      <c r="H417" s="10">
        <f t="shared" si="11"/>
        <v>0</v>
      </c>
      <c r="I417" s="2">
        <v>7</v>
      </c>
      <c r="J417" s="7">
        <f t="shared" si="9"/>
        <v>0</v>
      </c>
      <c r="K417" s="14">
        <v>0</v>
      </c>
    </row>
    <row r="418" spans="1:11" ht="12.75">
      <c r="A418" t="s">
        <v>3</v>
      </c>
      <c r="B418" s="6" t="s">
        <v>402</v>
      </c>
      <c r="E418" t="s">
        <v>403</v>
      </c>
      <c r="G418" s="46" t="s">
        <v>581</v>
      </c>
      <c r="H418" s="10">
        <f t="shared" si="11"/>
        <v>0</v>
      </c>
      <c r="I418" s="2">
        <v>8</v>
      </c>
      <c r="J418" s="7">
        <f t="shared" si="9"/>
        <v>0</v>
      </c>
      <c r="K418" s="14">
        <v>0</v>
      </c>
    </row>
    <row r="419" spans="1:11" ht="12.75">
      <c r="A419" s="37"/>
      <c r="B419" s="6" t="s">
        <v>404</v>
      </c>
      <c r="E419" t="s">
        <v>405</v>
      </c>
      <c r="G419" s="16" t="s">
        <v>581</v>
      </c>
      <c r="H419" s="10">
        <f t="shared" si="11"/>
        <v>1</v>
      </c>
      <c r="I419" s="2">
        <v>17</v>
      </c>
      <c r="J419" s="7">
        <f t="shared" si="9"/>
        <v>17</v>
      </c>
      <c r="K419" s="14">
        <v>1</v>
      </c>
    </row>
    <row r="420" spans="1:11" ht="12.75">
      <c r="A420" t="s">
        <v>3</v>
      </c>
      <c r="B420" s="6" t="s">
        <v>406</v>
      </c>
      <c r="E420" t="s">
        <v>407</v>
      </c>
      <c r="G420" s="46" t="s">
        <v>581</v>
      </c>
      <c r="H420" s="10">
        <f t="shared" si="11"/>
        <v>0</v>
      </c>
      <c r="I420" s="2">
        <v>19.5</v>
      </c>
      <c r="J420" s="7">
        <f t="shared" si="9"/>
        <v>0</v>
      </c>
      <c r="K420" s="14">
        <v>0</v>
      </c>
    </row>
    <row r="421" spans="1:10" ht="12.75">
      <c r="A421" s="37"/>
      <c r="B421" s="6" t="s">
        <v>408</v>
      </c>
      <c r="E421" t="s">
        <v>409</v>
      </c>
      <c r="G421" s="16"/>
      <c r="H421" s="10">
        <f t="shared" si="11"/>
        <v>0</v>
      </c>
      <c r="I421" s="2">
        <v>0</v>
      </c>
      <c r="J421" s="7">
        <f aca="true" t="shared" si="12" ref="J421:J438">SUM(H421*I421)</f>
        <v>0</v>
      </c>
    </row>
    <row r="422" spans="1:14" s="158" customFormat="1" ht="12.75">
      <c r="A422" s="174"/>
      <c r="B422" s="173" t="s">
        <v>821</v>
      </c>
      <c r="E422" s="158" t="s">
        <v>820</v>
      </c>
      <c r="F422" s="160" t="s">
        <v>728</v>
      </c>
      <c r="G422" s="206" t="s">
        <v>581</v>
      </c>
      <c r="H422" s="162">
        <f t="shared" si="11"/>
        <v>1</v>
      </c>
      <c r="I422" s="163">
        <v>3</v>
      </c>
      <c r="J422" s="164">
        <f t="shared" si="12"/>
        <v>3</v>
      </c>
      <c r="K422" s="165">
        <v>1</v>
      </c>
      <c r="N422" s="166"/>
    </row>
    <row r="423" spans="1:11" ht="12.75">
      <c r="A423" s="37"/>
      <c r="B423" s="6" t="s">
        <v>410</v>
      </c>
      <c r="E423" t="s">
        <v>411</v>
      </c>
      <c r="G423" s="16" t="s">
        <v>581</v>
      </c>
      <c r="H423" s="10">
        <f t="shared" si="11"/>
        <v>3</v>
      </c>
      <c r="I423" s="2">
        <v>2.5</v>
      </c>
      <c r="J423" s="7">
        <f t="shared" si="12"/>
        <v>7.5</v>
      </c>
      <c r="K423" s="14">
        <v>3</v>
      </c>
    </row>
    <row r="424" spans="1:11" ht="12.75">
      <c r="A424" t="s">
        <v>3</v>
      </c>
      <c r="B424" s="6" t="s">
        <v>412</v>
      </c>
      <c r="E424" t="s">
        <v>413</v>
      </c>
      <c r="G424" s="46" t="s">
        <v>581</v>
      </c>
      <c r="H424" s="10">
        <f t="shared" si="11"/>
        <v>0</v>
      </c>
      <c r="I424" s="2">
        <v>7</v>
      </c>
      <c r="J424" s="7">
        <f t="shared" si="12"/>
        <v>0</v>
      </c>
      <c r="K424" s="14">
        <v>0</v>
      </c>
    </row>
    <row r="425" spans="1:11" ht="12.75">
      <c r="A425" s="37"/>
      <c r="B425" s="6" t="s">
        <v>414</v>
      </c>
      <c r="E425" t="s">
        <v>415</v>
      </c>
      <c r="G425" s="16" t="s">
        <v>581</v>
      </c>
      <c r="H425" s="10">
        <f t="shared" si="11"/>
        <v>2</v>
      </c>
      <c r="I425" s="2">
        <v>7.5</v>
      </c>
      <c r="J425" s="7">
        <f t="shared" si="12"/>
        <v>15</v>
      </c>
      <c r="K425" s="14">
        <v>2</v>
      </c>
    </row>
    <row r="426" spans="1:11" ht="12.75">
      <c r="A426" t="s">
        <v>3</v>
      </c>
      <c r="B426" s="6" t="s">
        <v>416</v>
      </c>
      <c r="E426" t="s">
        <v>417</v>
      </c>
      <c r="G426" s="16" t="s">
        <v>581</v>
      </c>
      <c r="H426" s="10">
        <f t="shared" si="11"/>
        <v>8</v>
      </c>
      <c r="I426" s="2">
        <v>1.5</v>
      </c>
      <c r="J426" s="7">
        <f t="shared" si="12"/>
        <v>12</v>
      </c>
      <c r="K426" s="14">
        <v>8</v>
      </c>
    </row>
    <row r="427" spans="1:11" ht="12.75">
      <c r="A427" s="19" t="s">
        <v>3</v>
      </c>
      <c r="B427" s="32" t="s">
        <v>509</v>
      </c>
      <c r="E427" s="19" t="s">
        <v>573</v>
      </c>
      <c r="G427" s="46" t="s">
        <v>581</v>
      </c>
      <c r="H427" s="10">
        <f t="shared" si="11"/>
        <v>0</v>
      </c>
      <c r="I427" s="30">
        <v>115</v>
      </c>
      <c r="J427" s="7">
        <f t="shared" si="12"/>
        <v>0</v>
      </c>
      <c r="K427" s="38">
        <v>0</v>
      </c>
    </row>
    <row r="428" spans="1:15" s="64" customFormat="1" ht="12.75">
      <c r="A428" s="37"/>
      <c r="B428" s="6" t="s">
        <v>418</v>
      </c>
      <c r="C428"/>
      <c r="D428"/>
      <c r="E428" t="s">
        <v>419</v>
      </c>
      <c r="F428" s="108"/>
      <c r="G428" s="16"/>
      <c r="H428" s="10">
        <f t="shared" si="11"/>
        <v>0</v>
      </c>
      <c r="I428" s="2">
        <v>0</v>
      </c>
      <c r="J428" s="7">
        <f t="shared" si="12"/>
        <v>0</v>
      </c>
      <c r="K428" s="14"/>
      <c r="L428"/>
      <c r="M428"/>
      <c r="N428" s="70"/>
      <c r="O428"/>
    </row>
    <row r="429" spans="1:15" s="19" customFormat="1" ht="12.75">
      <c r="A429" s="66"/>
      <c r="B429" s="32" t="s">
        <v>652</v>
      </c>
      <c r="E429" s="19" t="s">
        <v>727</v>
      </c>
      <c r="F429" s="108"/>
      <c r="H429" s="67"/>
      <c r="I429" s="30">
        <v>85</v>
      </c>
      <c r="J429" s="60"/>
      <c r="K429" s="38"/>
      <c r="M429" s="64"/>
      <c r="N429" s="74"/>
      <c r="O429" s="64"/>
    </row>
    <row r="430" spans="1:15" ht="12.75">
      <c r="A430" s="37"/>
      <c r="B430" s="6" t="s">
        <v>420</v>
      </c>
      <c r="E430" t="s">
        <v>421</v>
      </c>
      <c r="G430" s="16" t="s">
        <v>581</v>
      </c>
      <c r="H430" s="10">
        <f t="shared" si="11"/>
        <v>10</v>
      </c>
      <c r="I430" s="2">
        <v>1</v>
      </c>
      <c r="J430" s="7">
        <f t="shared" si="12"/>
        <v>10</v>
      </c>
      <c r="K430" s="14">
        <v>10</v>
      </c>
      <c r="M430" s="19"/>
      <c r="N430" s="75"/>
      <c r="O430" s="19"/>
    </row>
    <row r="431" spans="1:10" ht="12.75">
      <c r="A431" s="37"/>
      <c r="B431" s="6" t="s">
        <v>636</v>
      </c>
      <c r="E431" t="s">
        <v>637</v>
      </c>
      <c r="G431" s="16"/>
      <c r="H431" s="10"/>
      <c r="I431" s="2">
        <v>0</v>
      </c>
      <c r="J431" s="7">
        <v>0</v>
      </c>
    </row>
    <row r="432" spans="1:11" ht="12.75">
      <c r="A432" t="s">
        <v>3</v>
      </c>
      <c r="B432" s="6" t="s">
        <v>422</v>
      </c>
      <c r="E432" t="s">
        <v>423</v>
      </c>
      <c r="G432" s="46" t="s">
        <v>581</v>
      </c>
      <c r="H432" s="10">
        <f t="shared" si="11"/>
        <v>0</v>
      </c>
      <c r="I432" s="2">
        <v>15</v>
      </c>
      <c r="J432" s="7">
        <f t="shared" si="12"/>
        <v>0</v>
      </c>
      <c r="K432" s="14">
        <v>0</v>
      </c>
    </row>
    <row r="433" spans="1:10" ht="12.75">
      <c r="A433" s="37"/>
      <c r="B433" s="6" t="s">
        <v>424</v>
      </c>
      <c r="E433" t="s">
        <v>425</v>
      </c>
      <c r="G433" s="16"/>
      <c r="H433" s="10">
        <f t="shared" si="11"/>
        <v>0</v>
      </c>
      <c r="I433" s="2">
        <v>0</v>
      </c>
      <c r="J433" s="7">
        <f t="shared" si="12"/>
        <v>0</v>
      </c>
    </row>
    <row r="434" spans="1:11" ht="12.75">
      <c r="A434" s="37" t="s">
        <v>3</v>
      </c>
      <c r="B434" s="6" t="s">
        <v>426</v>
      </c>
      <c r="E434" t="s">
        <v>427</v>
      </c>
      <c r="G434" s="46" t="s">
        <v>581</v>
      </c>
      <c r="H434" s="10">
        <f t="shared" si="11"/>
        <v>0</v>
      </c>
      <c r="I434" s="2">
        <v>3</v>
      </c>
      <c r="J434" s="7">
        <f t="shared" si="12"/>
        <v>0</v>
      </c>
      <c r="K434" s="14">
        <v>0</v>
      </c>
    </row>
    <row r="435" spans="1:10" ht="12.75">
      <c r="A435" t="s">
        <v>3</v>
      </c>
      <c r="B435" s="6" t="s">
        <v>428</v>
      </c>
      <c r="E435" t="s">
        <v>429</v>
      </c>
      <c r="G435" s="16"/>
      <c r="H435" s="10">
        <f t="shared" si="11"/>
        <v>0</v>
      </c>
      <c r="I435" s="2">
        <v>0</v>
      </c>
      <c r="J435" s="7">
        <f t="shared" si="12"/>
        <v>0</v>
      </c>
    </row>
    <row r="436" spans="1:11" ht="12.75">
      <c r="A436" s="37"/>
      <c r="B436" s="6" t="s">
        <v>430</v>
      </c>
      <c r="E436" t="s">
        <v>431</v>
      </c>
      <c r="G436" s="16" t="s">
        <v>581</v>
      </c>
      <c r="H436" s="10">
        <f t="shared" si="11"/>
        <v>1</v>
      </c>
      <c r="I436" s="2">
        <v>9</v>
      </c>
      <c r="J436" s="7">
        <f t="shared" si="12"/>
        <v>9</v>
      </c>
      <c r="K436" s="14">
        <v>1</v>
      </c>
    </row>
    <row r="437" spans="1:11" ht="12.75">
      <c r="A437" s="19" t="s">
        <v>3</v>
      </c>
      <c r="B437" s="32" t="s">
        <v>502</v>
      </c>
      <c r="E437" s="19" t="s">
        <v>597</v>
      </c>
      <c r="F437" s="108" t="s">
        <v>728</v>
      </c>
      <c r="G437" s="46" t="s">
        <v>581</v>
      </c>
      <c r="H437" s="10">
        <f t="shared" si="11"/>
        <v>0</v>
      </c>
      <c r="I437" s="30">
        <v>39.5</v>
      </c>
      <c r="J437" s="7">
        <f t="shared" si="12"/>
        <v>0</v>
      </c>
      <c r="K437" s="38">
        <v>0</v>
      </c>
    </row>
    <row r="438" spans="1:11" ht="12.75">
      <c r="A438" t="s">
        <v>3</v>
      </c>
      <c r="B438" s="6" t="s">
        <v>432</v>
      </c>
      <c r="E438" t="s">
        <v>598</v>
      </c>
      <c r="F438" s="108" t="s">
        <v>728</v>
      </c>
      <c r="G438" s="46" t="s">
        <v>581</v>
      </c>
      <c r="H438" s="10">
        <f t="shared" si="11"/>
        <v>0</v>
      </c>
      <c r="I438" s="2">
        <v>25</v>
      </c>
      <c r="J438" s="7">
        <f t="shared" si="12"/>
        <v>0</v>
      </c>
      <c r="K438" s="14">
        <v>0</v>
      </c>
    </row>
    <row r="439" spans="8:10" ht="12.75">
      <c r="H439" s="10"/>
      <c r="I439" s="2"/>
      <c r="J439" s="7"/>
    </row>
    <row r="440" spans="8:9" ht="12.75">
      <c r="H440" s="10"/>
      <c r="I440" s="2"/>
    </row>
    <row r="441" spans="8:9" ht="12.75">
      <c r="H441" s="10"/>
      <c r="I441" s="2"/>
    </row>
    <row r="442" spans="8:9" ht="12.75">
      <c r="H442" s="10"/>
      <c r="I442" s="2"/>
    </row>
    <row r="443" spans="8:9" ht="12.75">
      <c r="H443" s="10"/>
      <c r="I443" s="2"/>
    </row>
    <row r="444" spans="8:9" ht="12.75">
      <c r="H444" s="10"/>
      <c r="I444" s="2"/>
    </row>
    <row r="445" spans="8:9" ht="12.75">
      <c r="H445" s="10"/>
      <c r="I445" s="2"/>
    </row>
    <row r="446" spans="8:9" ht="12.75">
      <c r="H446" s="10"/>
      <c r="I446" s="2"/>
    </row>
    <row r="447" spans="8:9" ht="12.75">
      <c r="H447" s="10"/>
      <c r="I447" s="2"/>
    </row>
    <row r="448" spans="8:9" ht="12.75">
      <c r="H448" s="10"/>
      <c r="I448" s="2"/>
    </row>
    <row r="449" ht="12.75">
      <c r="I449" s="2"/>
    </row>
  </sheetData>
  <sheetProtection/>
  <mergeCells count="2">
    <mergeCell ref="B13:E13"/>
    <mergeCell ref="B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04"/>
  <sheetViews>
    <sheetView tabSelected="1" zoomScale="125" zoomScaleNormal="125" zoomScalePageLayoutView="0" workbookViewId="0" topLeftCell="A46">
      <selection activeCell="H87" sqref="H87"/>
    </sheetView>
  </sheetViews>
  <sheetFormatPr defaultColWidth="9.140625" defaultRowHeight="12.75"/>
  <cols>
    <col min="1" max="1" width="2.421875" style="0" customWidth="1"/>
    <col min="2" max="2" width="9.8515625" style="0" customWidth="1"/>
    <col min="3" max="3" width="65.8515625" style="0" customWidth="1"/>
    <col min="4" max="4" width="9.57421875" style="2" customWidth="1"/>
  </cols>
  <sheetData>
    <row r="1" spans="2:4" ht="27.75">
      <c r="B1" s="222" t="s">
        <v>1</v>
      </c>
      <c r="C1" s="222"/>
      <c r="D1" s="222"/>
    </row>
    <row r="2" spans="2:4" ht="19.5" customHeight="1">
      <c r="B2" s="223" t="s">
        <v>882</v>
      </c>
      <c r="C2" s="223"/>
      <c r="D2" s="223"/>
    </row>
    <row r="3" spans="2:4" ht="9" customHeight="1">
      <c r="B3" s="43"/>
      <c r="C3" s="43"/>
      <c r="D3" s="43"/>
    </row>
    <row r="4" spans="2:4" ht="12.75">
      <c r="B4" s="224" t="s">
        <v>525</v>
      </c>
      <c r="C4" s="224"/>
      <c r="D4" s="224"/>
    </row>
    <row r="5" spans="2:3" ht="12.75">
      <c r="B5" s="1"/>
      <c r="C5" s="3"/>
    </row>
    <row r="6" spans="2:4" s="42" customFormat="1" ht="15">
      <c r="B6" s="8" t="s">
        <v>524</v>
      </c>
      <c r="C6" s="8"/>
      <c r="D6" s="17"/>
    </row>
    <row r="7" spans="2:4" s="42" customFormat="1" ht="9" customHeight="1">
      <c r="B7" s="8"/>
      <c r="C7" s="8"/>
      <c r="D7" s="17"/>
    </row>
    <row r="8" spans="2:4" ht="10.5" customHeight="1">
      <c r="B8" s="41"/>
      <c r="C8" s="41"/>
      <c r="D8" s="41"/>
    </row>
    <row r="9" spans="2:4" ht="18" customHeight="1">
      <c r="B9" s="220"/>
      <c r="C9" s="220"/>
      <c r="D9" s="220"/>
    </row>
    <row r="10" spans="2:4" ht="18" customHeight="1">
      <c r="B10" s="221" t="s">
        <v>844</v>
      </c>
      <c r="C10" s="221"/>
      <c r="D10" s="221"/>
    </row>
    <row r="11" spans="2:4" s="16" customFormat="1" ht="15.75">
      <c r="B11" s="44"/>
      <c r="C11" s="44"/>
      <c r="D11" s="44"/>
    </row>
    <row r="12" spans="2:4" ht="12.75">
      <c r="B12" s="12" t="s">
        <v>547</v>
      </c>
      <c r="C12" s="33" t="s">
        <v>548</v>
      </c>
      <c r="D12" s="12" t="s">
        <v>549</v>
      </c>
    </row>
    <row r="13" spans="2:4" ht="15.75">
      <c r="B13" s="27"/>
      <c r="C13" s="28"/>
      <c r="D13" s="28"/>
    </row>
    <row r="14" spans="2:5" ht="12.75">
      <c r="B14" s="29" t="s">
        <v>755</v>
      </c>
      <c r="C14" s="15" t="s">
        <v>845</v>
      </c>
      <c r="D14" s="30"/>
      <c r="E14" s="19"/>
    </row>
    <row r="15" spans="2:4" ht="12.75">
      <c r="B15" s="10">
        <v>36567</v>
      </c>
      <c r="C15" s="9" t="s">
        <v>2</v>
      </c>
      <c r="D15" s="11">
        <v>0.75</v>
      </c>
    </row>
    <row r="16" spans="2:4" ht="12.75">
      <c r="B16" s="10">
        <v>36582</v>
      </c>
      <c r="C16" s="9" t="s">
        <v>5</v>
      </c>
      <c r="D16" s="11">
        <v>1</v>
      </c>
    </row>
    <row r="17" spans="2:4" ht="12.75">
      <c r="B17" s="10">
        <v>36583</v>
      </c>
      <c r="C17" s="9" t="s">
        <v>6</v>
      </c>
      <c r="D17" s="11">
        <v>1</v>
      </c>
    </row>
    <row r="18" spans="2:5" ht="12.75">
      <c r="B18" s="67">
        <v>44370</v>
      </c>
      <c r="C18" s="15" t="s">
        <v>510</v>
      </c>
      <c r="D18" s="68">
        <v>2</v>
      </c>
      <c r="E18" s="19"/>
    </row>
    <row r="19" spans="2:4" ht="12.75">
      <c r="B19" s="10">
        <v>45919</v>
      </c>
      <c r="C19" s="9" t="s">
        <v>8</v>
      </c>
      <c r="D19" s="11">
        <v>3</v>
      </c>
    </row>
    <row r="20" spans="2:4" ht="12.75">
      <c r="B20" s="10">
        <v>56675</v>
      </c>
      <c r="C20" s="9" t="s">
        <v>9</v>
      </c>
      <c r="D20" s="11">
        <v>0.3</v>
      </c>
    </row>
    <row r="21" spans="2:4" ht="12.75">
      <c r="B21" s="5">
        <v>58801</v>
      </c>
      <c r="C21" t="s">
        <v>553</v>
      </c>
      <c r="D21" s="2">
        <v>6</v>
      </c>
    </row>
    <row r="22" spans="2:4" ht="12.75">
      <c r="B22" s="5" t="s">
        <v>528</v>
      </c>
      <c r="C22" t="s">
        <v>529</v>
      </c>
      <c r="D22" s="2">
        <v>1</v>
      </c>
    </row>
    <row r="23" spans="2:4" ht="12.75">
      <c r="B23" s="5" t="s">
        <v>841</v>
      </c>
      <c r="C23" t="s">
        <v>842</v>
      </c>
      <c r="D23" s="2">
        <v>39.5</v>
      </c>
    </row>
    <row r="24" spans="2:5" ht="12.75">
      <c r="B24" s="29" t="s">
        <v>530</v>
      </c>
      <c r="C24" s="19" t="s">
        <v>531</v>
      </c>
      <c r="D24" s="30">
        <v>1.25</v>
      </c>
      <c r="E24" s="19"/>
    </row>
    <row r="25" spans="2:4" ht="12.75">
      <c r="B25" s="5">
        <v>101615</v>
      </c>
      <c r="C25" t="s">
        <v>17</v>
      </c>
      <c r="D25" s="2">
        <v>2.5</v>
      </c>
    </row>
    <row r="26" spans="2:5" s="170" customFormat="1" ht="12.75">
      <c r="B26" s="5">
        <v>104662</v>
      </c>
      <c r="C26" t="s">
        <v>18</v>
      </c>
      <c r="D26" s="2">
        <v>6</v>
      </c>
      <c r="E26"/>
    </row>
    <row r="27" spans="2:4" ht="12.75">
      <c r="B27" s="5" t="s">
        <v>441</v>
      </c>
      <c r="C27" t="s">
        <v>443</v>
      </c>
      <c r="D27" s="2">
        <v>9</v>
      </c>
    </row>
    <row r="28" spans="2:5" s="170" customFormat="1" ht="12.75">
      <c r="B28" s="5" t="s">
        <v>442</v>
      </c>
      <c r="C28" t="s">
        <v>444</v>
      </c>
      <c r="D28" s="2">
        <v>9</v>
      </c>
      <c r="E28"/>
    </row>
    <row r="29" spans="2:5" s="170" customFormat="1" ht="12.75">
      <c r="B29" s="5" t="s">
        <v>482</v>
      </c>
      <c r="C29" t="s">
        <v>488</v>
      </c>
      <c r="D29" s="2">
        <v>8</v>
      </c>
      <c r="E29"/>
    </row>
    <row r="30" spans="2:3" ht="12.75">
      <c r="B30" s="5" t="s">
        <v>21</v>
      </c>
      <c r="C30" t="s">
        <v>22</v>
      </c>
    </row>
    <row r="31" spans="2:4" ht="12.75">
      <c r="B31" s="5">
        <v>107493</v>
      </c>
      <c r="C31" t="s">
        <v>24</v>
      </c>
      <c r="D31" s="2">
        <v>2</v>
      </c>
    </row>
    <row r="32" spans="2:5" s="170" customFormat="1" ht="12.75">
      <c r="B32" s="5" t="s">
        <v>27</v>
      </c>
      <c r="C32" t="s">
        <v>28</v>
      </c>
      <c r="D32" s="2">
        <v>7</v>
      </c>
      <c r="E32"/>
    </row>
    <row r="33" spans="2:4" ht="12.75">
      <c r="B33" s="5" t="s">
        <v>438</v>
      </c>
      <c r="C33" t="s">
        <v>439</v>
      </c>
      <c r="D33" s="2">
        <v>2.5</v>
      </c>
    </row>
    <row r="34" spans="2:3" ht="12.75">
      <c r="B34" s="5" t="s">
        <v>526</v>
      </c>
      <c r="C34" t="s">
        <v>527</v>
      </c>
    </row>
    <row r="35" spans="2:4" ht="12.75">
      <c r="B35" s="5">
        <v>110366</v>
      </c>
      <c r="C35" t="s">
        <v>34</v>
      </c>
      <c r="D35" s="2">
        <v>1</v>
      </c>
    </row>
    <row r="36" spans="2:4" ht="12.75">
      <c r="B36" s="5" t="s">
        <v>38</v>
      </c>
      <c r="C36" t="s">
        <v>39</v>
      </c>
      <c r="D36" s="2">
        <v>0.5</v>
      </c>
    </row>
    <row r="37" spans="2:4" ht="12.75">
      <c r="B37" s="5" t="s">
        <v>447</v>
      </c>
      <c r="C37" t="s">
        <v>443</v>
      </c>
      <c r="D37" s="2">
        <v>9</v>
      </c>
    </row>
    <row r="38" spans="2:4" ht="12.75">
      <c r="B38" s="5" t="s">
        <v>539</v>
      </c>
      <c r="C38" t="s">
        <v>545</v>
      </c>
      <c r="D38" s="2">
        <v>1.2</v>
      </c>
    </row>
    <row r="39" spans="2:4" ht="12.75">
      <c r="B39" s="5" t="s">
        <v>448</v>
      </c>
      <c r="C39" s="16" t="s">
        <v>449</v>
      </c>
      <c r="D39" s="2">
        <v>75</v>
      </c>
    </row>
    <row r="40" spans="2:4" ht="12.75">
      <c r="B40" s="5" t="s">
        <v>43</v>
      </c>
      <c r="C40" t="s">
        <v>522</v>
      </c>
      <c r="D40" s="2">
        <v>2</v>
      </c>
    </row>
    <row r="41" spans="2:4" ht="12.75">
      <c r="B41" s="5" t="s">
        <v>44</v>
      </c>
      <c r="C41" t="s">
        <v>523</v>
      </c>
      <c r="D41" s="2">
        <v>2.5</v>
      </c>
    </row>
    <row r="42" spans="2:5" ht="12.75">
      <c r="B42" s="29" t="s">
        <v>560</v>
      </c>
      <c r="C42" s="19" t="s">
        <v>562</v>
      </c>
      <c r="D42" s="30">
        <v>6</v>
      </c>
      <c r="E42" s="19"/>
    </row>
    <row r="43" spans="2:4" ht="12.75">
      <c r="B43" s="5" t="s">
        <v>483</v>
      </c>
      <c r="C43" t="s">
        <v>490</v>
      </c>
      <c r="D43" s="2">
        <v>1.5</v>
      </c>
    </row>
    <row r="44" spans="2:4" ht="12.75">
      <c r="B44" s="5" t="s">
        <v>461</v>
      </c>
      <c r="C44" t="s">
        <v>462</v>
      </c>
      <c r="D44" s="2">
        <v>0.5</v>
      </c>
    </row>
    <row r="45" spans="2:5" s="20" customFormat="1" ht="12.75">
      <c r="B45" s="169" t="s">
        <v>857</v>
      </c>
      <c r="C45" s="170" t="s">
        <v>858</v>
      </c>
      <c r="D45" s="216"/>
      <c r="E45" s="170"/>
    </row>
    <row r="46" spans="2:5" s="19" customFormat="1" ht="12.75">
      <c r="B46" s="211" t="s">
        <v>47</v>
      </c>
      <c r="C46" s="208" t="s">
        <v>843</v>
      </c>
      <c r="D46" s="210">
        <v>0</v>
      </c>
      <c r="E46" s="208"/>
    </row>
    <row r="47" spans="2:4" ht="12.75">
      <c r="B47" s="5" t="s">
        <v>49</v>
      </c>
      <c r="C47" t="s">
        <v>50</v>
      </c>
      <c r="D47" s="2">
        <v>0</v>
      </c>
    </row>
    <row r="48" spans="2:4" ht="12.75">
      <c r="B48" s="5" t="s">
        <v>433</v>
      </c>
      <c r="C48" t="s">
        <v>434</v>
      </c>
      <c r="D48" s="2">
        <v>19.5</v>
      </c>
    </row>
    <row r="49" spans="2:4" ht="12.75">
      <c r="B49" s="5" t="s">
        <v>53</v>
      </c>
      <c r="C49" t="s">
        <v>54</v>
      </c>
      <c r="D49" s="2">
        <v>0</v>
      </c>
    </row>
    <row r="50" spans="2:4" ht="12.75">
      <c r="B50" s="5" t="s">
        <v>57</v>
      </c>
      <c r="C50" t="s">
        <v>58</v>
      </c>
      <c r="D50" s="2">
        <v>7.5</v>
      </c>
    </row>
    <row r="51" spans="2:4" ht="12.75">
      <c r="B51" s="5" t="s">
        <v>59</v>
      </c>
      <c r="C51" t="s">
        <v>60</v>
      </c>
      <c r="D51" s="2">
        <v>0</v>
      </c>
    </row>
    <row r="52" spans="2:4" ht="12.75">
      <c r="B52" s="5" t="s">
        <v>63</v>
      </c>
      <c r="C52" t="s">
        <v>64</v>
      </c>
      <c r="D52" s="2">
        <v>0</v>
      </c>
    </row>
    <row r="53" spans="2:5" s="20" customFormat="1" ht="12.75">
      <c r="B53" s="5" t="s">
        <v>69</v>
      </c>
      <c r="C53" t="s">
        <v>473</v>
      </c>
      <c r="D53" s="2">
        <v>0</v>
      </c>
      <c r="E53"/>
    </row>
    <row r="54" spans="2:5" s="19" customFormat="1" ht="12.75">
      <c r="B54" s="5" t="s">
        <v>70</v>
      </c>
      <c r="C54" t="s">
        <v>472</v>
      </c>
      <c r="D54" s="2">
        <v>0</v>
      </c>
      <c r="E54"/>
    </row>
    <row r="55" spans="2:5" s="19" customFormat="1" ht="12.75">
      <c r="B55" s="5" t="s">
        <v>71</v>
      </c>
      <c r="C55" t="s">
        <v>72</v>
      </c>
      <c r="D55" s="2">
        <v>0</v>
      </c>
      <c r="E55"/>
    </row>
    <row r="56" spans="2:4" ht="12.75">
      <c r="B56" s="29" t="s">
        <v>827</v>
      </c>
      <c r="C56" s="19" t="s">
        <v>829</v>
      </c>
      <c r="D56" s="2">
        <v>0</v>
      </c>
    </row>
    <row r="57" spans="2:5" ht="12.75">
      <c r="B57" s="169" t="s">
        <v>880</v>
      </c>
      <c r="C57" s="170" t="s">
        <v>881</v>
      </c>
      <c r="D57" s="216"/>
      <c r="E57" s="170"/>
    </row>
    <row r="58" spans="2:5" ht="12.75">
      <c r="B58" s="29" t="s">
        <v>505</v>
      </c>
      <c r="C58" s="19" t="s">
        <v>506</v>
      </c>
      <c r="D58" s="30">
        <v>1.5</v>
      </c>
      <c r="E58" s="19"/>
    </row>
    <row r="59" spans="2:4" ht="12.75">
      <c r="B59" s="5">
        <v>139832</v>
      </c>
      <c r="C59" t="s">
        <v>77</v>
      </c>
      <c r="D59" s="2">
        <v>2.5</v>
      </c>
    </row>
    <row r="60" spans="2:4" ht="12.75">
      <c r="B60" s="5">
        <v>139834</v>
      </c>
      <c r="C60" t="s">
        <v>79</v>
      </c>
      <c r="D60" s="2">
        <v>0.6</v>
      </c>
    </row>
    <row r="61" spans="2:4" ht="12.75">
      <c r="B61" s="5" t="s">
        <v>80</v>
      </c>
      <c r="C61" t="s">
        <v>81</v>
      </c>
      <c r="D61" s="2">
        <v>5</v>
      </c>
    </row>
    <row r="62" spans="2:4" ht="12.75">
      <c r="B62" s="5" t="s">
        <v>82</v>
      </c>
      <c r="C62" t="s">
        <v>83</v>
      </c>
      <c r="D62" s="2">
        <v>4.5</v>
      </c>
    </row>
    <row r="63" spans="2:4" ht="12.75">
      <c r="B63" s="5" t="s">
        <v>85</v>
      </c>
      <c r="C63" t="s">
        <v>86</v>
      </c>
      <c r="D63" s="2">
        <v>0</v>
      </c>
    </row>
    <row r="64" spans="2:5" s="20" customFormat="1" ht="12.75">
      <c r="B64" s="5">
        <v>140749</v>
      </c>
      <c r="C64" t="s">
        <v>87</v>
      </c>
      <c r="D64" s="2">
        <v>0</v>
      </c>
      <c r="E64"/>
    </row>
    <row r="65" spans="2:5" s="19" customFormat="1" ht="12.75">
      <c r="B65" s="5" t="s">
        <v>91</v>
      </c>
      <c r="C65" t="s">
        <v>92</v>
      </c>
      <c r="D65" s="2">
        <v>3.5</v>
      </c>
      <c r="E65"/>
    </row>
    <row r="66" spans="2:5" s="208" customFormat="1" ht="12.75">
      <c r="B66" s="5" t="s">
        <v>93</v>
      </c>
      <c r="C66" t="s">
        <v>94</v>
      </c>
      <c r="D66" s="2">
        <v>5</v>
      </c>
      <c r="E66" s="20"/>
    </row>
    <row r="67" spans="2:5" ht="12.75">
      <c r="B67" s="29" t="s">
        <v>95</v>
      </c>
      <c r="C67" s="19" t="s">
        <v>96</v>
      </c>
      <c r="D67" s="30">
        <v>1.5</v>
      </c>
      <c r="E67" s="19"/>
    </row>
    <row r="68" spans="2:4" ht="12.75">
      <c r="B68" s="5" t="s">
        <v>100</v>
      </c>
      <c r="C68" t="s">
        <v>101</v>
      </c>
      <c r="D68" s="2">
        <v>0</v>
      </c>
    </row>
    <row r="69" spans="2:4" ht="12.75">
      <c r="B69" s="5">
        <v>142394</v>
      </c>
      <c r="C69" t="s">
        <v>104</v>
      </c>
      <c r="D69" s="2">
        <v>0</v>
      </c>
    </row>
    <row r="70" spans="2:4" ht="12.75">
      <c r="B70" s="5" t="s">
        <v>105</v>
      </c>
      <c r="C70" t="s">
        <v>106</v>
      </c>
      <c r="D70" s="2">
        <v>2</v>
      </c>
    </row>
    <row r="71" spans="2:5" ht="12.75">
      <c r="B71" s="5" t="s">
        <v>445</v>
      </c>
      <c r="C71" t="s">
        <v>446</v>
      </c>
      <c r="D71" s="2">
        <v>6</v>
      </c>
      <c r="E71" s="20"/>
    </row>
    <row r="72" spans="2:5" s="208" customFormat="1" ht="12.75">
      <c r="B72" s="29" t="s">
        <v>563</v>
      </c>
      <c r="C72" s="19" t="s">
        <v>680</v>
      </c>
      <c r="D72" s="30">
        <v>1.5</v>
      </c>
      <c r="E72" s="19"/>
    </row>
    <row r="73" spans="2:5" ht="12.75">
      <c r="B73" s="29" t="s">
        <v>556</v>
      </c>
      <c r="C73" s="19" t="s">
        <v>557</v>
      </c>
      <c r="D73" s="30">
        <v>7.5</v>
      </c>
      <c r="E73" s="19"/>
    </row>
    <row r="74" spans="2:4" ht="12.75">
      <c r="B74" s="5" t="s">
        <v>111</v>
      </c>
      <c r="C74" t="s">
        <v>112</v>
      </c>
      <c r="D74" s="2">
        <v>0</v>
      </c>
    </row>
    <row r="75" spans="2:4" ht="12.75">
      <c r="B75" s="5" t="s">
        <v>113</v>
      </c>
      <c r="C75" t="s">
        <v>114</v>
      </c>
      <c r="D75" s="2">
        <v>0</v>
      </c>
    </row>
    <row r="76" spans="2:4" ht="12.75">
      <c r="B76" s="5">
        <v>145865</v>
      </c>
      <c r="C76" t="s">
        <v>463</v>
      </c>
      <c r="D76" s="2">
        <v>30</v>
      </c>
    </row>
    <row r="77" spans="2:4" ht="12.75">
      <c r="B77" s="5" t="s">
        <v>450</v>
      </c>
      <c r="C77" t="s">
        <v>451</v>
      </c>
      <c r="D77" s="2">
        <v>4.5</v>
      </c>
    </row>
    <row r="78" spans="2:4" ht="12.75">
      <c r="B78" s="5" t="s">
        <v>117</v>
      </c>
      <c r="C78" t="s">
        <v>571</v>
      </c>
      <c r="D78" s="2">
        <v>0</v>
      </c>
    </row>
    <row r="79" spans="2:4" ht="12.75">
      <c r="B79" s="5" t="s">
        <v>118</v>
      </c>
      <c r="C79" t="s">
        <v>119</v>
      </c>
      <c r="D79" s="2">
        <v>8</v>
      </c>
    </row>
    <row r="80" spans="2:4" ht="12.75">
      <c r="B80" s="5" t="s">
        <v>120</v>
      </c>
      <c r="C80" t="s">
        <v>121</v>
      </c>
      <c r="D80" s="2">
        <v>0.75</v>
      </c>
    </row>
    <row r="81" spans="2:4" ht="12.75">
      <c r="B81" s="5">
        <v>148118</v>
      </c>
      <c r="C81" t="s">
        <v>122</v>
      </c>
      <c r="D81" s="2">
        <v>0</v>
      </c>
    </row>
    <row r="82" spans="2:5" ht="12.75">
      <c r="B82" s="169">
        <v>148418</v>
      </c>
      <c r="C82" s="170" t="s">
        <v>861</v>
      </c>
      <c r="D82" s="216">
        <v>43</v>
      </c>
      <c r="E82" s="170"/>
    </row>
    <row r="83" spans="2:5" s="20" customFormat="1" ht="12.75">
      <c r="B83" s="5" t="s">
        <v>129</v>
      </c>
      <c r="C83" t="s">
        <v>130</v>
      </c>
      <c r="D83" s="2">
        <v>0</v>
      </c>
      <c r="E83"/>
    </row>
    <row r="84" spans="2:5" s="19" customFormat="1" ht="12.75">
      <c r="B84" s="5" t="s">
        <v>131</v>
      </c>
      <c r="C84" t="s">
        <v>132</v>
      </c>
      <c r="D84" s="2">
        <v>0</v>
      </c>
      <c r="E84"/>
    </row>
    <row r="85" spans="2:4" ht="12.75">
      <c r="B85" s="5" t="s">
        <v>133</v>
      </c>
      <c r="C85" t="s">
        <v>134</v>
      </c>
      <c r="D85" s="2">
        <v>0</v>
      </c>
    </row>
    <row r="86" spans="2:4" ht="12.75">
      <c r="B86" s="5" t="s">
        <v>491</v>
      </c>
      <c r="C86" s="19" t="s">
        <v>492</v>
      </c>
      <c r="D86" s="2">
        <v>37.5</v>
      </c>
    </row>
    <row r="87" spans="2:5" ht="12.75">
      <c r="B87" s="211" t="s">
        <v>830</v>
      </c>
      <c r="C87" s="208" t="s">
        <v>831</v>
      </c>
      <c r="D87" s="210">
        <v>0</v>
      </c>
      <c r="E87" s="208"/>
    </row>
    <row r="88" spans="2:5" s="19" customFormat="1" ht="12.75">
      <c r="B88" s="5" t="s">
        <v>537</v>
      </c>
      <c r="C88" s="19" t="s">
        <v>538</v>
      </c>
      <c r="D88" s="2">
        <v>4</v>
      </c>
      <c r="E88"/>
    </row>
    <row r="89" spans="2:4" ht="12.75">
      <c r="B89">
        <v>149996</v>
      </c>
      <c r="C89" t="s">
        <v>436</v>
      </c>
      <c r="D89" s="2">
        <v>0</v>
      </c>
    </row>
    <row r="90" spans="2:4" ht="12.75">
      <c r="B90" s="5" t="s">
        <v>135</v>
      </c>
      <c r="C90" t="s">
        <v>136</v>
      </c>
      <c r="D90" s="2">
        <v>0</v>
      </c>
    </row>
    <row r="91" spans="2:5" ht="12.75">
      <c r="B91" s="169" t="s">
        <v>871</v>
      </c>
      <c r="C91" s="170" t="s">
        <v>872</v>
      </c>
      <c r="D91" s="216">
        <v>75</v>
      </c>
      <c r="E91" s="170"/>
    </row>
    <row r="92" spans="2:4" ht="12.75">
      <c r="B92" s="5" t="s">
        <v>143</v>
      </c>
      <c r="C92" t="s">
        <v>144</v>
      </c>
      <c r="D92" s="2">
        <v>4</v>
      </c>
    </row>
    <row r="93" spans="2:5" ht="12.75">
      <c r="B93" s="211" t="s">
        <v>836</v>
      </c>
      <c r="C93" s="208" t="s">
        <v>837</v>
      </c>
      <c r="D93" s="210"/>
      <c r="E93" s="208"/>
    </row>
    <row r="94" spans="2:3" ht="12.75">
      <c r="B94" s="5" t="s">
        <v>564</v>
      </c>
      <c r="C94" t="s">
        <v>565</v>
      </c>
    </row>
    <row r="95" spans="2:5" ht="12.75">
      <c r="B95" s="5" t="s">
        <v>145</v>
      </c>
      <c r="C95" t="s">
        <v>146</v>
      </c>
      <c r="D95" s="2">
        <v>0</v>
      </c>
      <c r="E95" s="20"/>
    </row>
    <row r="96" spans="2:5" ht="12.75">
      <c r="B96" s="29" t="s">
        <v>503</v>
      </c>
      <c r="C96" s="19" t="s">
        <v>862</v>
      </c>
      <c r="D96" s="30">
        <v>35</v>
      </c>
      <c r="E96" s="19"/>
    </row>
    <row r="97" spans="2:3" ht="12.75">
      <c r="B97" s="5" t="s">
        <v>148</v>
      </c>
      <c r="C97" t="s">
        <v>149</v>
      </c>
    </row>
    <row r="98" spans="2:5" ht="12.75">
      <c r="B98" s="169" t="s">
        <v>859</v>
      </c>
      <c r="C98" s="170" t="s">
        <v>860</v>
      </c>
      <c r="D98" s="216">
        <v>29.5</v>
      </c>
      <c r="E98" s="170"/>
    </row>
    <row r="99" spans="2:5" ht="12.75">
      <c r="B99" s="29" t="s">
        <v>550</v>
      </c>
      <c r="C99" s="19" t="s">
        <v>846</v>
      </c>
      <c r="D99" s="30">
        <v>0</v>
      </c>
      <c r="E99" s="19"/>
    </row>
    <row r="100" spans="2:4" ht="12.75">
      <c r="B100" s="5" t="s">
        <v>156</v>
      </c>
      <c r="C100" t="s">
        <v>157</v>
      </c>
      <c r="D100" s="2" t="s">
        <v>158</v>
      </c>
    </row>
    <row r="101" spans="2:4" ht="12.75">
      <c r="B101" s="5" t="s">
        <v>159</v>
      </c>
      <c r="C101" t="s">
        <v>160</v>
      </c>
      <c r="D101" s="2" t="s">
        <v>158</v>
      </c>
    </row>
    <row r="102" spans="2:4" ht="12.75">
      <c r="B102" s="5" t="s">
        <v>161</v>
      </c>
      <c r="C102" t="s">
        <v>162</v>
      </c>
      <c r="D102" s="2" t="s">
        <v>158</v>
      </c>
    </row>
    <row r="103" spans="2:5" ht="12.75">
      <c r="B103" s="29" t="s">
        <v>533</v>
      </c>
      <c r="C103" s="19" t="s">
        <v>534</v>
      </c>
      <c r="D103" s="30">
        <v>15</v>
      </c>
      <c r="E103" s="19"/>
    </row>
    <row r="104" spans="2:4" ht="12.75">
      <c r="B104" s="5" t="s">
        <v>175</v>
      </c>
      <c r="C104" t="s">
        <v>176</v>
      </c>
      <c r="D104" s="2">
        <v>0</v>
      </c>
    </row>
    <row r="105" spans="2:4" ht="12.75">
      <c r="B105" s="5" t="s">
        <v>177</v>
      </c>
      <c r="C105" t="s">
        <v>570</v>
      </c>
      <c r="D105" s="2">
        <v>30</v>
      </c>
    </row>
    <row r="106" spans="2:5" ht="12.75">
      <c r="B106" s="214" t="s">
        <v>838</v>
      </c>
      <c r="C106" s="208" t="s">
        <v>839</v>
      </c>
      <c r="D106" s="210"/>
      <c r="E106" s="208"/>
    </row>
    <row r="107" spans="2:4" ht="12.75">
      <c r="B107" s="5" t="s">
        <v>178</v>
      </c>
      <c r="C107" t="s">
        <v>179</v>
      </c>
      <c r="D107" s="2">
        <v>2</v>
      </c>
    </row>
    <row r="108" spans="2:4" ht="12.75">
      <c r="B108" s="5" t="s">
        <v>180</v>
      </c>
      <c r="C108" t="s">
        <v>181</v>
      </c>
      <c r="D108" s="2">
        <v>3</v>
      </c>
    </row>
    <row r="109" spans="2:4" ht="12.75">
      <c r="B109" s="5" t="s">
        <v>182</v>
      </c>
      <c r="C109" t="s">
        <v>183</v>
      </c>
      <c r="D109" s="2">
        <v>49.5</v>
      </c>
    </row>
    <row r="110" spans="2:4" ht="12.75">
      <c r="B110" s="5">
        <v>213166</v>
      </c>
      <c r="C110" t="s">
        <v>188</v>
      </c>
      <c r="D110" s="2">
        <v>15</v>
      </c>
    </row>
    <row r="111" spans="2:4" ht="12.75">
      <c r="B111" s="5" t="s">
        <v>189</v>
      </c>
      <c r="C111" t="s">
        <v>569</v>
      </c>
      <c r="D111" s="2">
        <v>29.5</v>
      </c>
    </row>
    <row r="112" spans="2:5" s="20" customFormat="1" ht="12.75">
      <c r="B112" s="5" t="s">
        <v>191</v>
      </c>
      <c r="C112" t="s">
        <v>192</v>
      </c>
      <c r="D112" s="2"/>
      <c r="E112" s="19"/>
    </row>
    <row r="113" spans="2:5" s="19" customFormat="1" ht="12.75">
      <c r="B113" s="5" t="s">
        <v>193</v>
      </c>
      <c r="C113" t="s">
        <v>194</v>
      </c>
      <c r="D113" s="2">
        <v>30</v>
      </c>
      <c r="E113"/>
    </row>
    <row r="114" spans="2:4" ht="12.75">
      <c r="B114" s="5" t="s">
        <v>199</v>
      </c>
      <c r="C114" t="s">
        <v>200</v>
      </c>
      <c r="D114" s="2">
        <v>27.5</v>
      </c>
    </row>
    <row r="115" spans="2:4" ht="12.75">
      <c r="B115" s="5" t="s">
        <v>201</v>
      </c>
      <c r="C115" t="s">
        <v>435</v>
      </c>
      <c r="D115" s="2">
        <v>9</v>
      </c>
    </row>
    <row r="116" spans="2:4" ht="12.75">
      <c r="B116" s="5" t="s">
        <v>203</v>
      </c>
      <c r="C116" t="s">
        <v>204</v>
      </c>
      <c r="D116" s="2">
        <v>0</v>
      </c>
    </row>
    <row r="117" spans="2:4" ht="12.75">
      <c r="B117" s="5" t="s">
        <v>205</v>
      </c>
      <c r="C117" t="s">
        <v>206</v>
      </c>
      <c r="D117" s="2">
        <v>50</v>
      </c>
    </row>
    <row r="118" spans="2:4" ht="12.75">
      <c r="B118" s="5" t="s">
        <v>207</v>
      </c>
      <c r="C118" t="s">
        <v>208</v>
      </c>
      <c r="D118" s="2">
        <v>0</v>
      </c>
    </row>
    <row r="119" spans="2:4" ht="12.75">
      <c r="B119" s="5" t="s">
        <v>211</v>
      </c>
      <c r="C119" t="s">
        <v>212</v>
      </c>
      <c r="D119" s="2">
        <v>2.5</v>
      </c>
    </row>
    <row r="120" spans="2:4" ht="12.75">
      <c r="B120" s="5" t="s">
        <v>213</v>
      </c>
      <c r="C120" t="s">
        <v>214</v>
      </c>
      <c r="D120" s="2">
        <v>6.5</v>
      </c>
    </row>
    <row r="121" spans="2:4" ht="12.75">
      <c r="B121" s="5" t="s">
        <v>216</v>
      </c>
      <c r="C121" t="s">
        <v>217</v>
      </c>
      <c r="D121" s="2">
        <v>0</v>
      </c>
    </row>
    <row r="122" spans="2:4" ht="12.75">
      <c r="B122" s="5">
        <v>510897</v>
      </c>
      <c r="C122" t="s">
        <v>456</v>
      </c>
      <c r="D122" s="2">
        <v>6</v>
      </c>
    </row>
    <row r="123" spans="2:4" ht="12.75">
      <c r="B123" s="211" t="s">
        <v>824</v>
      </c>
      <c r="C123" s="208" t="s">
        <v>825</v>
      </c>
      <c r="D123" s="2">
        <v>0</v>
      </c>
    </row>
    <row r="124" spans="2:5" s="19" customFormat="1" ht="12.75">
      <c r="B124" s="169" t="s">
        <v>856</v>
      </c>
      <c r="C124" s="170" t="s">
        <v>883</v>
      </c>
      <c r="D124" s="216"/>
      <c r="E124" s="170"/>
    </row>
    <row r="125" spans="2:5" s="19" customFormat="1" ht="12.75">
      <c r="B125" s="169" t="s">
        <v>875</v>
      </c>
      <c r="C125" s="170" t="s">
        <v>876</v>
      </c>
      <c r="D125" s="216"/>
      <c r="E125" s="170"/>
    </row>
    <row r="126" spans="2:5" s="19" customFormat="1" ht="12.75">
      <c r="B126" s="169" t="s">
        <v>877</v>
      </c>
      <c r="C126" s="170" t="s">
        <v>878</v>
      </c>
      <c r="D126" s="216"/>
      <c r="E126" s="170"/>
    </row>
    <row r="127" spans="2:4" ht="12.75">
      <c r="B127" s="5">
        <v>515650</v>
      </c>
      <c r="C127" t="s">
        <v>440</v>
      </c>
      <c r="D127" s="2">
        <v>35</v>
      </c>
    </row>
    <row r="128" spans="2:5" ht="12.75">
      <c r="B128" s="169" t="s">
        <v>851</v>
      </c>
      <c r="C128" s="170" t="s">
        <v>884</v>
      </c>
      <c r="D128" s="216"/>
      <c r="E128" s="170"/>
    </row>
    <row r="129" spans="2:4" ht="12.75">
      <c r="B129" s="5" t="s">
        <v>227</v>
      </c>
      <c r="C129" t="s">
        <v>228</v>
      </c>
      <c r="D129" s="2">
        <v>0</v>
      </c>
    </row>
    <row r="130" spans="2:3" ht="12.75">
      <c r="B130" s="5">
        <v>517462</v>
      </c>
      <c r="C130" s="19" t="s">
        <v>840</v>
      </c>
    </row>
    <row r="131" spans="2:4" ht="12.75">
      <c r="B131" s="5">
        <v>517823</v>
      </c>
      <c r="C131" t="s">
        <v>229</v>
      </c>
      <c r="D131" s="2">
        <v>15</v>
      </c>
    </row>
    <row r="132" spans="2:4" ht="12.75">
      <c r="B132" s="5" t="s">
        <v>230</v>
      </c>
      <c r="C132" t="s">
        <v>231</v>
      </c>
      <c r="D132" s="2">
        <v>12</v>
      </c>
    </row>
    <row r="133" spans="2:4" ht="12.75">
      <c r="B133" s="5">
        <v>518038</v>
      </c>
      <c r="C133" t="s">
        <v>234</v>
      </c>
      <c r="D133" s="2">
        <v>8</v>
      </c>
    </row>
    <row r="134" spans="2:5" s="20" customFormat="1" ht="12.75">
      <c r="B134" s="29">
        <v>518046</v>
      </c>
      <c r="C134" s="19" t="s">
        <v>236</v>
      </c>
      <c r="D134" s="30">
        <v>17</v>
      </c>
      <c r="E134" s="19"/>
    </row>
    <row r="135" spans="2:5" s="19" customFormat="1" ht="12.75">
      <c r="B135" s="5" t="s">
        <v>471</v>
      </c>
      <c r="C135" t="s">
        <v>401</v>
      </c>
      <c r="D135" s="2">
        <v>7</v>
      </c>
      <c r="E135"/>
    </row>
    <row r="136" spans="2:5" ht="12.75">
      <c r="B136" s="29" t="s">
        <v>245</v>
      </c>
      <c r="C136" s="19" t="s">
        <v>576</v>
      </c>
      <c r="D136" s="30">
        <v>6.5</v>
      </c>
      <c r="E136" s="19"/>
    </row>
    <row r="137" spans="2:5" ht="12.75">
      <c r="B137" s="29" t="s">
        <v>574</v>
      </c>
      <c r="C137" s="19" t="s">
        <v>847</v>
      </c>
      <c r="D137" s="30">
        <v>15</v>
      </c>
      <c r="E137" s="19"/>
    </row>
    <row r="138" spans="2:4" ht="12.75">
      <c r="B138" s="5" t="s">
        <v>248</v>
      </c>
      <c r="C138" t="s">
        <v>249</v>
      </c>
      <c r="D138" s="2">
        <v>0</v>
      </c>
    </row>
    <row r="139" spans="2:4" ht="12.75">
      <c r="B139" s="5" t="s">
        <v>511</v>
      </c>
      <c r="C139" t="s">
        <v>512</v>
      </c>
      <c r="D139" s="2">
        <v>8.5</v>
      </c>
    </row>
    <row r="140" spans="2:4" ht="12.75">
      <c r="B140" s="5" t="s">
        <v>252</v>
      </c>
      <c r="C140" s="16" t="s">
        <v>532</v>
      </c>
      <c r="D140" s="2">
        <v>9.5</v>
      </c>
    </row>
    <row r="141" spans="2:4" ht="12.75">
      <c r="B141" s="5" t="s">
        <v>257</v>
      </c>
      <c r="C141" t="s">
        <v>258</v>
      </c>
      <c r="D141" s="2">
        <v>0</v>
      </c>
    </row>
    <row r="142" spans="2:5" ht="12.75">
      <c r="B142" s="5" t="s">
        <v>480</v>
      </c>
      <c r="C142" t="s">
        <v>481</v>
      </c>
      <c r="D142" s="2">
        <v>4</v>
      </c>
      <c r="E142" s="20"/>
    </row>
    <row r="143" spans="2:5" s="170" customFormat="1" ht="12.75">
      <c r="B143" s="29" t="s">
        <v>568</v>
      </c>
      <c r="C143" s="19" t="s">
        <v>848</v>
      </c>
      <c r="D143" s="30">
        <v>0.3</v>
      </c>
      <c r="E143" s="19"/>
    </row>
    <row r="144" spans="2:5" s="170" customFormat="1" ht="12.75">
      <c r="B144" s="211" t="s">
        <v>832</v>
      </c>
      <c r="C144" s="208" t="s">
        <v>833</v>
      </c>
      <c r="D144" s="210">
        <v>0</v>
      </c>
      <c r="E144" s="208"/>
    </row>
    <row r="145" spans="2:5" s="170" customFormat="1" ht="12.75">
      <c r="B145" s="5" t="s">
        <v>263</v>
      </c>
      <c r="C145" t="s">
        <v>264</v>
      </c>
      <c r="D145" s="2">
        <v>0</v>
      </c>
      <c r="E145"/>
    </row>
    <row r="146" spans="2:5" s="170" customFormat="1" ht="12.75">
      <c r="B146" s="5" t="s">
        <v>265</v>
      </c>
      <c r="C146" t="s">
        <v>266</v>
      </c>
      <c r="D146" s="2">
        <v>0</v>
      </c>
      <c r="E146"/>
    </row>
    <row r="147" spans="2:5" ht="12.75">
      <c r="B147" s="211" t="s">
        <v>656</v>
      </c>
      <c r="C147" s="208" t="s">
        <v>835</v>
      </c>
      <c r="D147" s="210">
        <v>0</v>
      </c>
      <c r="E147" s="208"/>
    </row>
    <row r="148" spans="2:5" s="20" customFormat="1" ht="12.75">
      <c r="B148" s="5" t="s">
        <v>269</v>
      </c>
      <c r="C148" t="s">
        <v>270</v>
      </c>
      <c r="D148" s="2">
        <v>0</v>
      </c>
      <c r="E148"/>
    </row>
    <row r="149" spans="2:5" s="19" customFormat="1" ht="12.75">
      <c r="B149" s="5" t="s">
        <v>271</v>
      </c>
      <c r="C149" t="s">
        <v>272</v>
      </c>
      <c r="D149" s="2">
        <v>0</v>
      </c>
      <c r="E149"/>
    </row>
    <row r="150" spans="2:4" ht="12.75">
      <c r="B150" s="5" t="s">
        <v>513</v>
      </c>
      <c r="C150" t="s">
        <v>514</v>
      </c>
      <c r="D150" s="2">
        <v>0.5</v>
      </c>
    </row>
    <row r="151" spans="2:4" ht="12.75">
      <c r="B151" s="5" t="s">
        <v>277</v>
      </c>
      <c r="C151" t="s">
        <v>542</v>
      </c>
      <c r="D151" s="2">
        <v>0.5</v>
      </c>
    </row>
    <row r="152" spans="2:5" ht="12.75">
      <c r="B152" s="29" t="s">
        <v>500</v>
      </c>
      <c r="C152" s="19" t="s">
        <v>849</v>
      </c>
      <c r="D152" s="30">
        <v>0.5</v>
      </c>
      <c r="E152" s="19"/>
    </row>
    <row r="153" spans="2:4" ht="12.75">
      <c r="B153" s="5">
        <v>621770</v>
      </c>
      <c r="C153" t="s">
        <v>284</v>
      </c>
      <c r="D153" s="2">
        <v>6.5</v>
      </c>
    </row>
    <row r="154" spans="2:3" ht="12.75">
      <c r="B154" s="5" t="s">
        <v>285</v>
      </c>
      <c r="C154" t="s">
        <v>286</v>
      </c>
    </row>
    <row r="155" spans="2:4" ht="12.75">
      <c r="B155" s="4" t="s">
        <v>294</v>
      </c>
      <c r="C155" t="s">
        <v>295</v>
      </c>
      <c r="D155" s="2">
        <v>4.5</v>
      </c>
    </row>
    <row r="156" spans="2:4" ht="12.75">
      <c r="B156">
        <v>626155</v>
      </c>
      <c r="C156" t="s">
        <v>470</v>
      </c>
      <c r="D156" s="2">
        <v>5</v>
      </c>
    </row>
    <row r="157" spans="2:4" ht="12.75">
      <c r="B157" s="5" t="s">
        <v>330</v>
      </c>
      <c r="C157" t="s">
        <v>331</v>
      </c>
      <c r="D157" s="2">
        <v>3</v>
      </c>
    </row>
    <row r="158" spans="2:4" ht="12.75">
      <c r="B158" s="213" t="s">
        <v>818</v>
      </c>
      <c r="C158" s="212" t="s">
        <v>834</v>
      </c>
      <c r="D158" s="2">
        <v>12.5</v>
      </c>
    </row>
    <row r="159" spans="2:4" ht="12.75">
      <c r="B159" s="5">
        <v>822213</v>
      </c>
      <c r="C159" t="s">
        <v>351</v>
      </c>
      <c r="D159" s="2">
        <v>25</v>
      </c>
    </row>
    <row r="160" spans="2:5" ht="12.75">
      <c r="B160" s="29" t="s">
        <v>452</v>
      </c>
      <c r="C160" s="19" t="s">
        <v>507</v>
      </c>
      <c r="D160" s="30">
        <v>13.5</v>
      </c>
      <c r="E160" s="19"/>
    </row>
    <row r="161" spans="2:5" ht="12.75">
      <c r="B161" s="169" t="s">
        <v>865</v>
      </c>
      <c r="C161" s="170" t="s">
        <v>866</v>
      </c>
      <c r="D161" s="216">
        <v>1.25</v>
      </c>
      <c r="E161" s="170"/>
    </row>
    <row r="162" spans="2:5" ht="12.75">
      <c r="B162" s="169" t="s">
        <v>867</v>
      </c>
      <c r="C162" s="170" t="s">
        <v>868</v>
      </c>
      <c r="D162" s="216">
        <v>5</v>
      </c>
      <c r="E162" s="170"/>
    </row>
    <row r="163" spans="2:5" ht="12.75">
      <c r="B163" s="169" t="s">
        <v>869</v>
      </c>
      <c r="C163" s="170" t="s">
        <v>870</v>
      </c>
      <c r="D163" s="216">
        <v>3</v>
      </c>
      <c r="E163" s="170"/>
    </row>
    <row r="164" spans="2:5" ht="12.75">
      <c r="B164" s="169" t="s">
        <v>863</v>
      </c>
      <c r="C164" s="170" t="s">
        <v>864</v>
      </c>
      <c r="D164" s="216">
        <v>12.95</v>
      </c>
      <c r="E164" s="170"/>
    </row>
    <row r="165" spans="2:5" s="170" customFormat="1" ht="12.75">
      <c r="B165" s="18" t="s">
        <v>362</v>
      </c>
      <c r="C165" t="s">
        <v>363</v>
      </c>
      <c r="D165" s="2">
        <v>0</v>
      </c>
      <c r="E165"/>
    </row>
    <row r="166" spans="2:5" s="170" customFormat="1" ht="12.75">
      <c r="B166" s="32" t="s">
        <v>561</v>
      </c>
      <c r="C166" s="19" t="s">
        <v>850</v>
      </c>
      <c r="D166" s="30"/>
      <c r="E166" s="19"/>
    </row>
    <row r="167" spans="2:4" ht="12.75">
      <c r="B167" s="6" t="s">
        <v>366</v>
      </c>
      <c r="C167" t="s">
        <v>367</v>
      </c>
      <c r="D167" s="2">
        <v>75</v>
      </c>
    </row>
    <row r="168" spans="2:4" ht="12.75">
      <c r="B168" s="6" t="s">
        <v>370</v>
      </c>
      <c r="C168" t="s">
        <v>371</v>
      </c>
      <c r="D168" s="2">
        <v>75</v>
      </c>
    </row>
    <row r="169" spans="2:4" ht="12.75">
      <c r="B169" s="6" t="s">
        <v>372</v>
      </c>
      <c r="C169" t="s">
        <v>374</v>
      </c>
      <c r="D169" s="2">
        <v>40</v>
      </c>
    </row>
    <row r="170" spans="2:4" ht="12.75">
      <c r="B170" s="6" t="s">
        <v>476</v>
      </c>
      <c r="C170" t="s">
        <v>477</v>
      </c>
      <c r="D170" s="2">
        <v>8.5</v>
      </c>
    </row>
    <row r="171" spans="2:4" ht="12.75">
      <c r="B171" s="6" t="s">
        <v>375</v>
      </c>
      <c r="C171" t="s">
        <v>376</v>
      </c>
      <c r="D171" s="2">
        <v>0</v>
      </c>
    </row>
    <row r="172" spans="2:4" ht="12.75">
      <c r="B172" s="32" t="s">
        <v>377</v>
      </c>
      <c r="C172" s="19" t="s">
        <v>828</v>
      </c>
      <c r="D172" s="2">
        <v>2</v>
      </c>
    </row>
    <row r="173" spans="2:4" ht="12.75">
      <c r="B173" s="6" t="s">
        <v>517</v>
      </c>
      <c r="C173" t="s">
        <v>518</v>
      </c>
      <c r="D173" s="2">
        <v>9.5</v>
      </c>
    </row>
    <row r="174" spans="2:4" ht="12.75">
      <c r="B174" s="6" t="s">
        <v>380</v>
      </c>
      <c r="C174" t="s">
        <v>551</v>
      </c>
      <c r="D174" s="2">
        <v>19.5</v>
      </c>
    </row>
    <row r="175" spans="2:4" ht="12.75">
      <c r="B175" s="6" t="s">
        <v>543</v>
      </c>
      <c r="C175" t="s">
        <v>544</v>
      </c>
      <c r="D175" s="2">
        <v>0.3</v>
      </c>
    </row>
    <row r="176" spans="2:4" ht="12.75">
      <c r="B176" s="6" t="s">
        <v>474</v>
      </c>
      <c r="C176" t="s">
        <v>475</v>
      </c>
      <c r="D176" s="2">
        <v>0</v>
      </c>
    </row>
    <row r="177" spans="2:5" s="170" customFormat="1" ht="12.75">
      <c r="B177" s="6" t="s">
        <v>519</v>
      </c>
      <c r="C177" t="s">
        <v>520</v>
      </c>
      <c r="D177" s="2">
        <v>5</v>
      </c>
      <c r="E177"/>
    </row>
    <row r="178" spans="2:5" s="170" customFormat="1" ht="12.75">
      <c r="B178" s="6" t="s">
        <v>554</v>
      </c>
      <c r="C178" t="s">
        <v>555</v>
      </c>
      <c r="D178" s="2">
        <v>0</v>
      </c>
      <c r="E178"/>
    </row>
    <row r="179" spans="2:5" ht="12.75">
      <c r="B179" s="157" t="s">
        <v>852</v>
      </c>
      <c r="C179" s="170" t="s">
        <v>854</v>
      </c>
      <c r="D179" s="170" t="s">
        <v>158</v>
      </c>
      <c r="E179" s="170"/>
    </row>
    <row r="180" spans="2:5" ht="12.75">
      <c r="B180" s="157" t="s">
        <v>853</v>
      </c>
      <c r="C180" s="170" t="s">
        <v>855</v>
      </c>
      <c r="D180" s="170"/>
      <c r="E180" s="170"/>
    </row>
    <row r="181" spans="2:4" ht="12.75">
      <c r="B181" s="6" t="s">
        <v>381</v>
      </c>
      <c r="C181" t="s">
        <v>460</v>
      </c>
      <c r="D181" s="2">
        <v>18.5</v>
      </c>
    </row>
    <row r="182" spans="2:4" ht="12.75">
      <c r="B182" s="6" t="s">
        <v>385</v>
      </c>
      <c r="C182" t="s">
        <v>386</v>
      </c>
      <c r="D182" s="2">
        <v>9.5</v>
      </c>
    </row>
    <row r="183" spans="2:4" ht="12.75">
      <c r="B183" s="6" t="s">
        <v>387</v>
      </c>
      <c r="C183" t="s">
        <v>388</v>
      </c>
      <c r="D183" s="2">
        <v>0</v>
      </c>
    </row>
    <row r="184" spans="2:4" ht="12.75">
      <c r="B184" s="6" t="s">
        <v>389</v>
      </c>
      <c r="C184" t="s">
        <v>467</v>
      </c>
      <c r="D184" s="2">
        <v>15</v>
      </c>
    </row>
    <row r="185" spans="2:5" s="208" customFormat="1" ht="12.75">
      <c r="B185" s="6" t="s">
        <v>390</v>
      </c>
      <c r="C185" t="s">
        <v>391</v>
      </c>
      <c r="D185" s="2">
        <v>0</v>
      </c>
      <c r="E185"/>
    </row>
    <row r="186" spans="2:4" ht="12.75">
      <c r="B186" s="6" t="s">
        <v>396</v>
      </c>
      <c r="C186" t="s">
        <v>397</v>
      </c>
      <c r="D186" s="2">
        <v>40</v>
      </c>
    </row>
    <row r="187" spans="2:5" ht="12.75">
      <c r="B187" s="217" t="s">
        <v>873</v>
      </c>
      <c r="C187" s="170" t="s">
        <v>879</v>
      </c>
      <c r="D187" s="216"/>
      <c r="E187" s="170"/>
    </row>
    <row r="188" spans="2:5" ht="12.75">
      <c r="B188" s="217" t="s">
        <v>874</v>
      </c>
      <c r="C188" s="170" t="s">
        <v>885</v>
      </c>
      <c r="D188" s="216"/>
      <c r="E188" s="170"/>
    </row>
    <row r="189" spans="2:5" s="19" customFormat="1" ht="12.75">
      <c r="B189" s="6" t="s">
        <v>398</v>
      </c>
      <c r="C189" t="s">
        <v>399</v>
      </c>
      <c r="D189" s="2">
        <v>9.5</v>
      </c>
      <c r="E189"/>
    </row>
    <row r="190" spans="2:4" ht="12.75">
      <c r="B190" s="6" t="s">
        <v>404</v>
      </c>
      <c r="C190" t="s">
        <v>405</v>
      </c>
      <c r="D190" s="2">
        <v>17</v>
      </c>
    </row>
    <row r="191" spans="2:4" ht="12.75">
      <c r="B191" s="6" t="s">
        <v>408</v>
      </c>
      <c r="C191" t="s">
        <v>409</v>
      </c>
      <c r="D191" s="2">
        <v>0</v>
      </c>
    </row>
    <row r="192" spans="2:5" ht="12.75">
      <c r="B192" s="209" t="s">
        <v>823</v>
      </c>
      <c r="C192" s="208" t="s">
        <v>826</v>
      </c>
      <c r="D192" s="210">
        <v>19.5</v>
      </c>
      <c r="E192" s="208"/>
    </row>
    <row r="193" spans="2:4" ht="12.75">
      <c r="B193" s="6" t="s">
        <v>410</v>
      </c>
      <c r="C193" t="s">
        <v>411</v>
      </c>
      <c r="D193" s="2">
        <v>2.5</v>
      </c>
    </row>
    <row r="194" spans="2:4" ht="12.75">
      <c r="B194" s="6" t="s">
        <v>414</v>
      </c>
      <c r="C194" t="s">
        <v>415</v>
      </c>
      <c r="D194" s="2">
        <v>7.5</v>
      </c>
    </row>
    <row r="195" spans="2:4" ht="12.75">
      <c r="B195" s="6" t="s">
        <v>418</v>
      </c>
      <c r="C195" t="s">
        <v>419</v>
      </c>
      <c r="D195" s="2">
        <v>0</v>
      </c>
    </row>
    <row r="196" spans="2:4" ht="12.75">
      <c r="B196" s="6" t="s">
        <v>420</v>
      </c>
      <c r="C196" t="s">
        <v>421</v>
      </c>
      <c r="D196" s="2">
        <v>1</v>
      </c>
    </row>
    <row r="197" spans="2:5" s="19" customFormat="1" ht="12.75">
      <c r="B197" s="5" t="s">
        <v>424</v>
      </c>
      <c r="C197" t="s">
        <v>425</v>
      </c>
      <c r="D197" s="2">
        <v>0</v>
      </c>
      <c r="E197"/>
    </row>
    <row r="198" spans="2:5" s="208" customFormat="1" ht="12.75">
      <c r="B198" s="6" t="s">
        <v>426</v>
      </c>
      <c r="C198" t="s">
        <v>427</v>
      </c>
      <c r="D198" s="2">
        <v>3</v>
      </c>
      <c r="E198"/>
    </row>
    <row r="199" spans="2:5" ht="12.75">
      <c r="B199" s="6" t="s">
        <v>430</v>
      </c>
      <c r="C199" t="s">
        <v>431</v>
      </c>
      <c r="D199" s="2">
        <v>9</v>
      </c>
      <c r="E199" s="19"/>
    </row>
    <row r="200" spans="2:5" ht="12.75">
      <c r="B200" s="215" t="s">
        <v>886</v>
      </c>
      <c r="C200" s="208" t="s">
        <v>887</v>
      </c>
      <c r="D200" s="210"/>
      <c r="E200" s="208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</sheetData>
  <sheetProtection/>
  <mergeCells count="5">
    <mergeCell ref="B9:D9"/>
    <mergeCell ref="B10:D10"/>
    <mergeCell ref="B1:D1"/>
    <mergeCell ref="B2:D2"/>
    <mergeCell ref="B4:D4"/>
  </mergeCells>
  <printOptions gridLines="1"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Anthony Buchan</cp:lastModifiedBy>
  <cp:lastPrinted>2023-07-13T15:50:45Z</cp:lastPrinted>
  <dcterms:created xsi:type="dcterms:W3CDTF">2000-08-24T09:41:08Z</dcterms:created>
  <dcterms:modified xsi:type="dcterms:W3CDTF">2023-07-13T15:51:37Z</dcterms:modified>
  <cp:category/>
  <cp:version/>
  <cp:contentType/>
  <cp:contentStatus/>
</cp:coreProperties>
</file>